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defaultThemeVersion="124226"/>
  <bookViews>
    <workbookView xWindow="75" yWindow="-75" windowWidth="19320" windowHeight="11505" tabRatio="5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Y17" i="1" l="1"/>
  <c r="Z17" i="1"/>
  <c r="AA17" i="1" l="1"/>
  <c r="Y10" i="1"/>
  <c r="Z10" i="1"/>
  <c r="AA10" i="1" l="1"/>
  <c r="D33" i="1"/>
  <c r="D34" i="1" s="1"/>
  <c r="E33" i="1"/>
  <c r="E34" i="1" s="1"/>
  <c r="F33" i="1"/>
  <c r="F34" i="1" s="1"/>
  <c r="G33" i="1"/>
  <c r="G34" i="1" s="1"/>
  <c r="H33" i="1"/>
  <c r="H34" i="1" s="1"/>
  <c r="I33" i="1"/>
  <c r="I34" i="1" s="1"/>
  <c r="J33" i="1"/>
  <c r="J34" i="1" s="1"/>
  <c r="K33" i="1"/>
  <c r="K34" i="1" s="1"/>
  <c r="L33" i="1"/>
  <c r="L34" i="1" s="1"/>
  <c r="M33" i="1"/>
  <c r="M34" i="1" s="1"/>
  <c r="N33" i="1"/>
  <c r="N34" i="1" s="1"/>
  <c r="O33" i="1"/>
  <c r="O34" i="1" s="1"/>
  <c r="P33" i="1"/>
  <c r="P34" i="1" s="1"/>
  <c r="Q33" i="1"/>
  <c r="Q34" i="1" s="1"/>
  <c r="R33" i="1"/>
  <c r="R34" i="1" s="1"/>
  <c r="S33" i="1"/>
  <c r="S34" i="1" s="1"/>
  <c r="T33" i="1"/>
  <c r="T34" i="1" s="1"/>
  <c r="U33" i="1"/>
  <c r="U34" i="1" s="1"/>
  <c r="V33" i="1"/>
  <c r="V34" i="1" s="1"/>
  <c r="W33" i="1"/>
  <c r="W34" i="1" s="1"/>
  <c r="X33" i="1"/>
  <c r="X34" i="1" s="1"/>
  <c r="C33" i="1"/>
  <c r="C34" i="1" s="1"/>
  <c r="Y18" i="1"/>
  <c r="Z18" i="1"/>
  <c r="Y19" i="1"/>
  <c r="Z19" i="1"/>
  <c r="Y20" i="1"/>
  <c r="Z20" i="1"/>
  <c r="Y21" i="1"/>
  <c r="Z21" i="1"/>
  <c r="Y22" i="1"/>
  <c r="Z22" i="1"/>
  <c r="Y23" i="1"/>
  <c r="Z23" i="1"/>
  <c r="Y25" i="1"/>
  <c r="Z25" i="1"/>
  <c r="Y24" i="1"/>
  <c r="Z24" i="1"/>
  <c r="Y27" i="1"/>
  <c r="Z27" i="1"/>
  <c r="AA22" i="1" l="1"/>
  <c r="AA20" i="1"/>
  <c r="AA18" i="1"/>
  <c r="AA23" i="1"/>
  <c r="AA24" i="1"/>
  <c r="AA25" i="1"/>
  <c r="AA19" i="1"/>
  <c r="AA21" i="1"/>
  <c r="AA27" i="1"/>
  <c r="Y9" i="1" l="1"/>
  <c r="Z9" i="1"/>
  <c r="Y11" i="1"/>
  <c r="Z11" i="1"/>
  <c r="Y12" i="1"/>
  <c r="Z12" i="1"/>
  <c r="AA9" i="1" l="1"/>
  <c r="AA12" i="1"/>
  <c r="AA11" i="1"/>
  <c r="Y15" i="1"/>
  <c r="Z15" i="1"/>
  <c r="Y7" i="1"/>
  <c r="Z7" i="1"/>
  <c r="Y8" i="1"/>
  <c r="Z8" i="1"/>
  <c r="Y13" i="1"/>
  <c r="Z13" i="1"/>
  <c r="Y16" i="1"/>
  <c r="Z16" i="1"/>
  <c r="Y6" i="1"/>
  <c r="Z6" i="1"/>
  <c r="Z34" i="1" l="1"/>
  <c r="Z33" i="1"/>
  <c r="AA15" i="1"/>
  <c r="AA6" i="1"/>
  <c r="AA16" i="1"/>
  <c r="AA8" i="1"/>
  <c r="AA7" i="1"/>
  <c r="AA13" i="1"/>
  <c r="Z35" i="1" l="1"/>
</calcChain>
</file>

<file path=xl/sharedStrings.xml><?xml version="1.0" encoding="utf-8"?>
<sst xmlns="http://schemas.openxmlformats.org/spreadsheetml/2006/main" count="119" uniqueCount="70">
  <si>
    <t>Tucker</t>
  </si>
  <si>
    <t>Andy</t>
  </si>
  <si>
    <t>McMullin</t>
  </si>
  <si>
    <t>Played</t>
  </si>
  <si>
    <t>Oct</t>
  </si>
  <si>
    <t>Nov</t>
  </si>
  <si>
    <t>Dec</t>
  </si>
  <si>
    <t>Jan</t>
  </si>
  <si>
    <t>Feb</t>
  </si>
  <si>
    <t>Mar</t>
  </si>
  <si>
    <t>Name</t>
  </si>
  <si>
    <t>Richard</t>
  </si>
  <si>
    <t>King of Prussia (B)</t>
  </si>
  <si>
    <t>A</t>
  </si>
  <si>
    <t>H</t>
  </si>
  <si>
    <t>Legs</t>
  </si>
  <si>
    <t>Won</t>
  </si>
  <si>
    <t>Loddiswell Inn</t>
  </si>
  <si>
    <t>Dave</t>
  </si>
  <si>
    <t>Hampden-Smith</t>
  </si>
  <si>
    <t>Apr</t>
  </si>
  <si>
    <t>Church House (St)</t>
  </si>
  <si>
    <t>Regal Bridge</t>
  </si>
  <si>
    <t>Church House (Ch)</t>
  </si>
  <si>
    <t>Sarah</t>
  </si>
  <si>
    <t>Salcombe RFC</t>
  </si>
  <si>
    <t>King of Prussia (A)</t>
  </si>
  <si>
    <t>Kenny</t>
  </si>
  <si>
    <t>Sep</t>
  </si>
  <si>
    <t>Alex</t>
  </si>
  <si>
    <t>John</t>
  </si>
  <si>
    <t>Sands</t>
  </si>
  <si>
    <t>Peter</t>
  </si>
  <si>
    <t>Burner</t>
  </si>
  <si>
    <t>Brazil</t>
  </si>
  <si>
    <t>Julian</t>
  </si>
  <si>
    <t>David</t>
  </si>
  <si>
    <t>Heath</t>
  </si>
  <si>
    <t>Tim</t>
  </si>
  <si>
    <t>Blyth</t>
  </si>
  <si>
    <t>Sean</t>
  </si>
  <si>
    <t>Jeffery</t>
  </si>
  <si>
    <t>Creeks End</t>
  </si>
  <si>
    <t>The Quay</t>
  </si>
  <si>
    <t>Legion</t>
  </si>
  <si>
    <t>Open Arms</t>
  </si>
  <si>
    <t>Trinnick</t>
  </si>
  <si>
    <t>Pig's Nose Inn Euchre</t>
  </si>
  <si>
    <t>Nigel</t>
  </si>
  <si>
    <t>Rosekruge</t>
  </si>
  <si>
    <t>Tom</t>
  </si>
  <si>
    <t>Irish</t>
  </si>
  <si>
    <t>Roger</t>
  </si>
  <si>
    <t>Shaun</t>
  </si>
  <si>
    <t>Taylor</t>
  </si>
  <si>
    <t>Louise</t>
  </si>
  <si>
    <t>Emberton</t>
  </si>
  <si>
    <t>Browne</t>
  </si>
  <si>
    <t>Larry</t>
  </si>
  <si>
    <t>Lewis</t>
  </si>
  <si>
    <t>Wins</t>
  </si>
  <si>
    <t>Us</t>
  </si>
  <si>
    <t>Them</t>
  </si>
  <si>
    <t>Individual Scores in the 2011-12 League</t>
  </si>
  <si>
    <t>Cardue</t>
  </si>
  <si>
    <t>Adam</t>
  </si>
  <si>
    <t>Brian</t>
  </si>
  <si>
    <t>Kelland</t>
  </si>
  <si>
    <t>Hodder</t>
  </si>
  <si>
    <t>Matt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</si>
</sst>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\nmmm"/>
    <numFmt numFmtId="165" formatCode="00"/>
  </numFmts>
  <fonts count="4" x14ac:knownFonts="1">
    <font>
      <sz val="10"/>
      <name val="Verdana"/>
    </font>
    <font>
      <sz val="8"/>
      <name val="Verdana"/>
    </font>
    <font>
      <b/>
      <sz val="16"/>
      <name val="Times New Roman"/>
      <family val="1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/>
    <xf numFmtId="0" fontId="0" fillId="0" borderId="0" xfId="0" applyBorder="1" applyAlignment="1">
      <alignment horizontal="center" vertical="top" textRotation="180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0" fillId="0" borderId="2" xfId="0" applyNumberFormat="1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top" textRotation="180"/>
    </xf>
    <xf numFmtId="9" fontId="0" fillId="0" borderId="1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9" fontId="0" fillId="0" borderId="0" xfId="0" applyNumberFormat="1"/>
    <xf numFmtId="0" fontId="0" fillId="0" borderId="1" xfId="0" applyNumberForma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0" fillId="0" borderId="2" xfId="0" applyBorder="1"/>
    <xf numFmtId="0" fontId="0" fillId="2" borderId="1" xfId="0" applyNumberFormat="1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tabSelected="1" topLeftCell="A2" zoomScaleNormal="100" workbookViewId="0">
      <selection activeCell="U21" sqref="U21"/>
    </sheetView>
  </sheetViews>
  <sheetFormatPr defaultColWidth="8.75" defaultRowHeight="12.75" x14ac:dyDescent="0.2"/>
  <cols>
    <col min="1" max="1" width="6.875" customWidth="1"/>
    <col min="2" max="2" width="13.875" customWidth="1"/>
    <col min="3" max="24" width="4.25" customWidth="1"/>
    <col min="25" max="27" width="6.375" customWidth="1"/>
    <col min="28" max="28" width="4.125" customWidth="1"/>
  </cols>
  <sheetData>
    <row r="1" spans="1:28" ht="20.25" x14ac:dyDescent="0.3">
      <c r="A1" s="8" t="s">
        <v>47</v>
      </c>
    </row>
    <row r="2" spans="1:28" ht="20.25" x14ac:dyDescent="0.3">
      <c r="A2" s="8" t="s">
        <v>63</v>
      </c>
    </row>
    <row r="4" spans="1:28" x14ac:dyDescent="0.2">
      <c r="A4" s="41" t="s">
        <v>10</v>
      </c>
      <c r="B4" s="41"/>
      <c r="C4" s="16">
        <v>20</v>
      </c>
      <c r="D4" s="16">
        <v>27</v>
      </c>
      <c r="E4" s="16">
        <v>4</v>
      </c>
      <c r="F4" s="16">
        <v>11</v>
      </c>
      <c r="G4" s="16">
        <v>18</v>
      </c>
      <c r="H4" s="16">
        <v>25</v>
      </c>
      <c r="I4" s="16">
        <v>1</v>
      </c>
      <c r="J4" s="16">
        <v>22</v>
      </c>
      <c r="K4" s="16">
        <v>29</v>
      </c>
      <c r="L4" s="16">
        <v>6</v>
      </c>
      <c r="M4" s="17">
        <v>13</v>
      </c>
      <c r="N4" s="17">
        <v>10</v>
      </c>
      <c r="O4" s="16">
        <v>17</v>
      </c>
      <c r="P4" s="16">
        <v>24</v>
      </c>
      <c r="Q4" s="16">
        <v>31</v>
      </c>
      <c r="R4" s="16">
        <v>7</v>
      </c>
      <c r="S4" s="16">
        <v>14</v>
      </c>
      <c r="T4" s="16">
        <v>21</v>
      </c>
      <c r="U4" s="16">
        <v>20</v>
      </c>
      <c r="V4" s="17">
        <v>27</v>
      </c>
      <c r="W4" s="17">
        <v>3</v>
      </c>
      <c r="X4" s="17">
        <v>10</v>
      </c>
      <c r="Y4" s="13" t="s">
        <v>15</v>
      </c>
      <c r="Z4" s="10" t="s">
        <v>15</v>
      </c>
      <c r="AA4" s="29"/>
      <c r="AB4" s="35"/>
    </row>
    <row r="5" spans="1:28" x14ac:dyDescent="0.2">
      <c r="A5" s="41"/>
      <c r="B5" s="41"/>
      <c r="C5" s="2" t="s">
        <v>28</v>
      </c>
      <c r="D5" s="3" t="s">
        <v>28</v>
      </c>
      <c r="E5" s="3" t="s">
        <v>4</v>
      </c>
      <c r="F5" s="3" t="s">
        <v>4</v>
      </c>
      <c r="G5" s="3" t="s">
        <v>4</v>
      </c>
      <c r="H5" s="3" t="s">
        <v>4</v>
      </c>
      <c r="I5" s="3" t="s">
        <v>5</v>
      </c>
      <c r="J5" s="3" t="s">
        <v>5</v>
      </c>
      <c r="K5" s="3" t="s">
        <v>5</v>
      </c>
      <c r="L5" s="3" t="s">
        <v>6</v>
      </c>
      <c r="M5" s="14" t="s">
        <v>6</v>
      </c>
      <c r="N5" s="14" t="s">
        <v>7</v>
      </c>
      <c r="O5" s="3" t="s">
        <v>7</v>
      </c>
      <c r="P5" s="3" t="s">
        <v>7</v>
      </c>
      <c r="Q5" s="3" t="s">
        <v>8</v>
      </c>
      <c r="R5" s="3" t="s">
        <v>8</v>
      </c>
      <c r="S5" s="3" t="s">
        <v>8</v>
      </c>
      <c r="T5" s="3" t="s">
        <v>9</v>
      </c>
      <c r="U5" s="22" t="s">
        <v>9</v>
      </c>
      <c r="V5" s="14" t="s">
        <v>9</v>
      </c>
      <c r="W5" s="14" t="s">
        <v>20</v>
      </c>
      <c r="X5" s="23" t="s">
        <v>20</v>
      </c>
      <c r="Y5" s="12" t="s">
        <v>3</v>
      </c>
      <c r="Z5" s="11" t="s">
        <v>16</v>
      </c>
      <c r="AA5" s="14"/>
      <c r="AB5" s="36"/>
    </row>
    <row r="6" spans="1:28" x14ac:dyDescent="0.2">
      <c r="A6" s="4" t="s">
        <v>38</v>
      </c>
      <c r="B6" s="5" t="s">
        <v>39</v>
      </c>
      <c r="C6" s="20">
        <v>0</v>
      </c>
      <c r="D6" s="20"/>
      <c r="E6" s="20">
        <v>1</v>
      </c>
      <c r="F6" s="1"/>
      <c r="G6" s="20"/>
      <c r="H6" s="20">
        <v>1</v>
      </c>
      <c r="I6" s="20"/>
      <c r="J6" s="20">
        <v>0</v>
      </c>
      <c r="K6" s="20">
        <v>0</v>
      </c>
      <c r="L6" s="20">
        <v>2</v>
      </c>
      <c r="M6" s="40">
        <v>1</v>
      </c>
      <c r="N6" s="40">
        <v>1</v>
      </c>
      <c r="O6" s="20">
        <v>1</v>
      </c>
      <c r="P6" s="20">
        <v>0</v>
      </c>
      <c r="Q6" s="20">
        <v>1</v>
      </c>
      <c r="R6" s="20"/>
      <c r="S6" s="20">
        <v>0</v>
      </c>
      <c r="T6" s="20">
        <v>1</v>
      </c>
      <c r="U6" s="20"/>
      <c r="V6" s="20"/>
      <c r="W6" s="20"/>
      <c r="X6" s="40">
        <v>0</v>
      </c>
      <c r="Y6" s="37">
        <f t="shared" ref="Y6:Y13" si="0">COUNT(C6:X6)*3</f>
        <v>42</v>
      </c>
      <c r="Z6" s="37">
        <f t="shared" ref="Z6:Z13" si="1">SUM(C6:X6)</f>
        <v>9</v>
      </c>
      <c r="AA6" s="38">
        <f t="shared" ref="AA6:AA27" si="2">IF(Y6=0,"",Z6/Y6)</f>
        <v>0.21428571428571427</v>
      </c>
      <c r="AB6" s="39"/>
    </row>
    <row r="7" spans="1:28" x14ac:dyDescent="0.2">
      <c r="A7" s="18" t="s">
        <v>35</v>
      </c>
      <c r="B7" s="19" t="s">
        <v>34</v>
      </c>
      <c r="C7" s="15">
        <v>0</v>
      </c>
      <c r="D7" s="15">
        <v>2</v>
      </c>
      <c r="E7" s="15">
        <v>2</v>
      </c>
      <c r="F7" s="15">
        <v>0</v>
      </c>
      <c r="G7" s="15">
        <v>1</v>
      </c>
      <c r="H7" s="15"/>
      <c r="I7" s="15">
        <v>2</v>
      </c>
      <c r="J7" s="15">
        <v>0</v>
      </c>
      <c r="K7" s="15">
        <v>0</v>
      </c>
      <c r="L7" s="15"/>
      <c r="M7" s="33">
        <v>2</v>
      </c>
      <c r="N7" s="33">
        <v>3</v>
      </c>
      <c r="O7" s="15"/>
      <c r="P7" s="15">
        <v>0</v>
      </c>
      <c r="Q7" s="15">
        <v>3</v>
      </c>
      <c r="R7" s="15">
        <v>2</v>
      </c>
      <c r="S7" s="15">
        <v>2</v>
      </c>
      <c r="T7" s="15">
        <v>1</v>
      </c>
      <c r="U7" s="15">
        <v>0</v>
      </c>
      <c r="V7" s="15">
        <v>2</v>
      </c>
      <c r="W7" s="15">
        <v>1</v>
      </c>
      <c r="X7" s="33">
        <v>1</v>
      </c>
      <c r="Y7" s="15">
        <f t="shared" si="0"/>
        <v>57</v>
      </c>
      <c r="Z7" s="15">
        <f t="shared" si="1"/>
        <v>24</v>
      </c>
      <c r="AA7" s="28">
        <f t="shared" si="2"/>
        <v>0.42105263157894735</v>
      </c>
      <c r="AB7" s="1"/>
    </row>
    <row r="8" spans="1:28" x14ac:dyDescent="0.2">
      <c r="A8" s="4" t="s">
        <v>27</v>
      </c>
      <c r="B8" s="5" t="s">
        <v>57</v>
      </c>
      <c r="C8" s="15">
        <v>0</v>
      </c>
      <c r="D8" s="15"/>
      <c r="E8" s="15">
        <v>2</v>
      </c>
      <c r="F8" s="15">
        <v>2</v>
      </c>
      <c r="G8" s="15">
        <v>1</v>
      </c>
      <c r="H8" s="15"/>
      <c r="I8" s="15"/>
      <c r="J8" s="15">
        <v>2</v>
      </c>
      <c r="K8" s="15">
        <v>2</v>
      </c>
      <c r="L8" s="15"/>
      <c r="M8" s="15"/>
      <c r="N8" s="15"/>
      <c r="O8" s="15"/>
      <c r="P8" s="15"/>
      <c r="Q8" s="15"/>
      <c r="R8" s="15"/>
      <c r="S8" s="15"/>
      <c r="T8" s="15"/>
      <c r="U8" s="15">
        <v>1</v>
      </c>
      <c r="V8" s="15">
        <v>2</v>
      </c>
      <c r="W8" s="15">
        <v>2</v>
      </c>
      <c r="X8" s="15">
        <v>0</v>
      </c>
      <c r="Y8" s="15">
        <f t="shared" si="0"/>
        <v>30</v>
      </c>
      <c r="Z8" s="15">
        <f t="shared" si="1"/>
        <v>14</v>
      </c>
      <c r="AA8" s="28">
        <f t="shared" si="2"/>
        <v>0.46666666666666667</v>
      </c>
      <c r="AB8" s="1"/>
    </row>
    <row r="9" spans="1:28" x14ac:dyDescent="0.2">
      <c r="A9" s="4" t="s">
        <v>32</v>
      </c>
      <c r="B9" s="5" t="s">
        <v>33</v>
      </c>
      <c r="C9" s="15"/>
      <c r="D9" s="15">
        <v>1</v>
      </c>
      <c r="E9" s="15">
        <v>1</v>
      </c>
      <c r="F9" s="15">
        <v>1</v>
      </c>
      <c r="G9" s="15"/>
      <c r="H9" s="15">
        <v>2</v>
      </c>
      <c r="I9" s="15"/>
      <c r="J9" s="15">
        <v>0</v>
      </c>
      <c r="K9" s="15"/>
      <c r="L9" s="15">
        <v>0</v>
      </c>
      <c r="M9" s="15"/>
      <c r="N9" s="15"/>
      <c r="O9" s="15">
        <v>0</v>
      </c>
      <c r="P9" s="15">
        <v>3</v>
      </c>
      <c r="Q9" s="15"/>
      <c r="R9" s="15">
        <v>0</v>
      </c>
      <c r="S9" s="15"/>
      <c r="T9" s="15"/>
      <c r="U9" s="15">
        <v>1</v>
      </c>
      <c r="V9" s="15"/>
      <c r="W9" s="15"/>
      <c r="X9" s="15"/>
      <c r="Y9" s="15">
        <f t="shared" si="0"/>
        <v>30</v>
      </c>
      <c r="Z9" s="15">
        <f t="shared" si="1"/>
        <v>9</v>
      </c>
      <c r="AA9" s="28">
        <f t="shared" si="2"/>
        <v>0.3</v>
      </c>
      <c r="AB9" s="1"/>
    </row>
    <row r="10" spans="1:28" x14ac:dyDescent="0.2">
      <c r="A10" s="4" t="s">
        <v>65</v>
      </c>
      <c r="B10" s="5" t="s">
        <v>64</v>
      </c>
      <c r="C10" s="15"/>
      <c r="D10" s="15"/>
      <c r="E10" s="15"/>
      <c r="F10" s="15"/>
      <c r="G10" s="15">
        <v>1</v>
      </c>
      <c r="H10" s="15">
        <v>0</v>
      </c>
      <c r="I10" s="15">
        <v>1</v>
      </c>
      <c r="J10" s="15"/>
      <c r="K10" s="15">
        <v>1</v>
      </c>
      <c r="L10" s="15"/>
      <c r="M10" s="15">
        <v>3</v>
      </c>
      <c r="N10" s="15">
        <v>1</v>
      </c>
      <c r="O10" s="15"/>
      <c r="P10" s="15">
        <v>1</v>
      </c>
      <c r="Q10" s="15">
        <v>3</v>
      </c>
      <c r="R10" s="15">
        <v>0</v>
      </c>
      <c r="S10" s="15">
        <v>2</v>
      </c>
      <c r="T10" s="15">
        <v>1</v>
      </c>
      <c r="U10" s="15">
        <v>0</v>
      </c>
      <c r="V10" s="15">
        <v>0</v>
      </c>
      <c r="W10" s="15">
        <v>0</v>
      </c>
      <c r="X10" s="15"/>
      <c r="Y10" s="15">
        <f t="shared" si="0"/>
        <v>42</v>
      </c>
      <c r="Z10" s="15">
        <f t="shared" si="1"/>
        <v>14</v>
      </c>
      <c r="AA10" s="28">
        <f t="shared" si="2"/>
        <v>0.33333333333333331</v>
      </c>
      <c r="AB10" s="1"/>
    </row>
    <row r="11" spans="1:28" x14ac:dyDescent="0.2">
      <c r="A11" s="24" t="s">
        <v>55</v>
      </c>
      <c r="B11" s="25" t="s">
        <v>56</v>
      </c>
      <c r="C11" s="15"/>
      <c r="D11" s="15"/>
      <c r="E11" s="15">
        <v>2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>
        <f t="shared" si="0"/>
        <v>3</v>
      </c>
      <c r="Z11" s="15">
        <f t="shared" si="1"/>
        <v>2</v>
      </c>
      <c r="AA11" s="28">
        <f t="shared" si="2"/>
        <v>0.66666666666666663</v>
      </c>
      <c r="AB11" s="1"/>
    </row>
    <row r="12" spans="1:28" x14ac:dyDescent="0.2">
      <c r="A12" s="4" t="s">
        <v>18</v>
      </c>
      <c r="B12" s="5" t="s">
        <v>19</v>
      </c>
      <c r="C12" s="15">
        <v>0</v>
      </c>
      <c r="D12" s="15">
        <v>1</v>
      </c>
      <c r="E12" s="15">
        <v>1</v>
      </c>
      <c r="F12" s="15">
        <v>1</v>
      </c>
      <c r="G12" s="15">
        <v>1</v>
      </c>
      <c r="H12" s="15"/>
      <c r="I12" s="15">
        <v>1</v>
      </c>
      <c r="J12" s="15">
        <v>2</v>
      </c>
      <c r="K12" s="15"/>
      <c r="L12" s="15">
        <v>0</v>
      </c>
      <c r="M12" s="15">
        <v>2</v>
      </c>
      <c r="N12" s="15"/>
      <c r="O12" s="15"/>
      <c r="P12" s="15">
        <v>1</v>
      </c>
      <c r="Q12" s="15">
        <v>1</v>
      </c>
      <c r="R12" s="15">
        <v>1</v>
      </c>
      <c r="S12" s="15">
        <v>2</v>
      </c>
      <c r="T12" s="15">
        <v>3</v>
      </c>
      <c r="U12" s="15"/>
      <c r="V12" s="15">
        <v>0</v>
      </c>
      <c r="W12" s="15">
        <v>0</v>
      </c>
      <c r="X12" s="15"/>
      <c r="Y12" s="15">
        <f t="shared" si="0"/>
        <v>48</v>
      </c>
      <c r="Z12" s="15">
        <f t="shared" si="1"/>
        <v>17</v>
      </c>
      <c r="AA12" s="28">
        <f t="shared" si="2"/>
        <v>0.35416666666666669</v>
      </c>
      <c r="AB12" s="1"/>
    </row>
    <row r="13" spans="1:28" x14ac:dyDescent="0.2">
      <c r="A13" s="4" t="s">
        <v>36</v>
      </c>
      <c r="B13" s="5" t="s">
        <v>37</v>
      </c>
      <c r="C13" s="15">
        <v>0</v>
      </c>
      <c r="D13" s="15">
        <v>1</v>
      </c>
      <c r="E13" s="15"/>
      <c r="F13" s="15">
        <v>3</v>
      </c>
      <c r="G13" s="15">
        <v>1</v>
      </c>
      <c r="H13" s="15">
        <v>1</v>
      </c>
      <c r="I13" s="15"/>
      <c r="J13" s="15">
        <v>0</v>
      </c>
      <c r="K13" s="15">
        <v>3</v>
      </c>
      <c r="L13" s="15">
        <v>0</v>
      </c>
      <c r="M13" s="15">
        <v>3</v>
      </c>
      <c r="N13" s="15"/>
      <c r="O13" s="15"/>
      <c r="P13" s="15"/>
      <c r="Q13" s="15"/>
      <c r="R13" s="15"/>
      <c r="S13" s="15"/>
      <c r="T13" s="15"/>
      <c r="U13" s="15">
        <v>0</v>
      </c>
      <c r="V13" s="15">
        <v>2</v>
      </c>
      <c r="W13" s="15"/>
      <c r="X13" s="15">
        <v>0</v>
      </c>
      <c r="Y13" s="15">
        <f t="shared" si="0"/>
        <v>36</v>
      </c>
      <c r="Z13" s="15">
        <f t="shared" si="1"/>
        <v>14</v>
      </c>
      <c r="AA13" s="28">
        <f t="shared" si="2"/>
        <v>0.3888888888888889</v>
      </c>
      <c r="AB13" s="1"/>
    </row>
    <row r="14" spans="1:28" x14ac:dyDescent="0.2">
      <c r="A14" s="4" t="s">
        <v>30</v>
      </c>
      <c r="B14" s="5" t="s">
        <v>68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>
        <v>1</v>
      </c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28"/>
      <c r="AB14" s="1"/>
    </row>
    <row r="15" spans="1:28" x14ac:dyDescent="0.2">
      <c r="A15" s="4" t="s">
        <v>50</v>
      </c>
      <c r="B15" s="5" t="s">
        <v>51</v>
      </c>
      <c r="C15" s="15"/>
      <c r="D15" s="15">
        <v>0</v>
      </c>
      <c r="E15" s="15"/>
      <c r="F15" s="15">
        <v>3</v>
      </c>
      <c r="G15" s="15"/>
      <c r="H15" s="15"/>
      <c r="I15" s="15">
        <v>1</v>
      </c>
      <c r="J15" s="15"/>
      <c r="K15" s="15">
        <v>1</v>
      </c>
      <c r="L15" s="15">
        <v>0</v>
      </c>
      <c r="M15" s="15"/>
      <c r="N15" s="15">
        <v>1</v>
      </c>
      <c r="O15" s="15"/>
      <c r="P15" s="15">
        <v>1</v>
      </c>
      <c r="Q15" s="15"/>
      <c r="R15" s="15"/>
      <c r="S15" s="15"/>
      <c r="T15" s="15"/>
      <c r="U15" s="15">
        <v>0</v>
      </c>
      <c r="V15" s="15"/>
      <c r="W15" s="15"/>
      <c r="X15" s="15"/>
      <c r="Y15" s="15">
        <f t="shared" ref="Y15:Y25" si="3">COUNT(C15:X15)*3</f>
        <v>24</v>
      </c>
      <c r="Z15" s="15">
        <f t="shared" ref="Z15:Z25" si="4">SUM(C15:X15)</f>
        <v>7</v>
      </c>
      <c r="AA15" s="28">
        <f t="shared" si="2"/>
        <v>0.29166666666666669</v>
      </c>
      <c r="AB15" s="1"/>
    </row>
    <row r="16" spans="1:28" x14ac:dyDescent="0.2">
      <c r="A16" s="4" t="s">
        <v>40</v>
      </c>
      <c r="B16" s="5" t="s">
        <v>41</v>
      </c>
      <c r="C16" s="15">
        <v>1</v>
      </c>
      <c r="D16" s="15">
        <v>2</v>
      </c>
      <c r="E16" s="15"/>
      <c r="F16" s="15"/>
      <c r="G16" s="15">
        <v>1</v>
      </c>
      <c r="H16" s="15">
        <v>2</v>
      </c>
      <c r="I16" s="15"/>
      <c r="J16" s="15">
        <v>1</v>
      </c>
      <c r="K16" s="15">
        <v>1</v>
      </c>
      <c r="L16" s="15"/>
      <c r="M16" s="15"/>
      <c r="N16" s="15"/>
      <c r="O16" s="15">
        <v>1</v>
      </c>
      <c r="P16" s="15">
        <v>2</v>
      </c>
      <c r="Q16" s="15">
        <v>1</v>
      </c>
      <c r="R16" s="15">
        <v>2</v>
      </c>
      <c r="S16" s="15">
        <v>2</v>
      </c>
      <c r="T16" s="15">
        <v>2</v>
      </c>
      <c r="U16" s="15"/>
      <c r="V16" s="15">
        <v>1</v>
      </c>
      <c r="W16" s="15">
        <v>0</v>
      </c>
      <c r="X16" s="15">
        <v>1</v>
      </c>
      <c r="Y16" s="15">
        <f t="shared" si="3"/>
        <v>45</v>
      </c>
      <c r="Z16" s="15">
        <f t="shared" si="4"/>
        <v>20</v>
      </c>
      <c r="AA16" s="28">
        <f t="shared" si="2"/>
        <v>0.44444444444444442</v>
      </c>
      <c r="AB16" s="1"/>
    </row>
    <row r="17" spans="1:28" x14ac:dyDescent="0.2">
      <c r="A17" s="4" t="s">
        <v>66</v>
      </c>
      <c r="B17" s="5" t="s">
        <v>67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>
        <v>1</v>
      </c>
      <c r="N17" s="15"/>
      <c r="O17" s="15"/>
      <c r="P17" s="15"/>
      <c r="Q17" s="15">
        <v>1</v>
      </c>
      <c r="R17" s="15"/>
      <c r="S17" s="15"/>
      <c r="T17" s="15">
        <v>1</v>
      </c>
      <c r="U17" s="15"/>
      <c r="V17" s="15"/>
      <c r="W17" s="15"/>
      <c r="X17" s="15">
        <v>0</v>
      </c>
      <c r="Y17" s="15">
        <f t="shared" si="3"/>
        <v>12</v>
      </c>
      <c r="Z17" s="15">
        <f t="shared" si="4"/>
        <v>3</v>
      </c>
      <c r="AA17" s="28">
        <f t="shared" ref="AA17" si="5">IF(Y17=0,"",Z17/Y17)</f>
        <v>0.25</v>
      </c>
      <c r="AB17" s="1"/>
    </row>
    <row r="18" spans="1:28" x14ac:dyDescent="0.2">
      <c r="A18" s="4" t="s">
        <v>58</v>
      </c>
      <c r="B18" s="5" t="s">
        <v>59</v>
      </c>
      <c r="C18" s="15">
        <v>0</v>
      </c>
      <c r="D18" s="15"/>
      <c r="E18" s="15"/>
      <c r="F18" s="15">
        <v>1</v>
      </c>
      <c r="G18" s="15"/>
      <c r="H18" s="15"/>
      <c r="I18" s="15">
        <v>1</v>
      </c>
      <c r="J18" s="15">
        <v>0</v>
      </c>
      <c r="K18" s="15"/>
      <c r="L18" s="15">
        <v>0</v>
      </c>
      <c r="M18" s="15"/>
      <c r="N18" s="15"/>
      <c r="O18" s="15">
        <v>1</v>
      </c>
      <c r="P18" s="15">
        <v>2</v>
      </c>
      <c r="Q18" s="15"/>
      <c r="R18" s="15">
        <v>0</v>
      </c>
      <c r="S18" s="15"/>
      <c r="T18" s="15"/>
      <c r="U18" s="15"/>
      <c r="V18" s="15"/>
      <c r="W18" s="15">
        <v>1</v>
      </c>
      <c r="X18" s="15">
        <v>0</v>
      </c>
      <c r="Y18" s="15">
        <f t="shared" si="3"/>
        <v>30</v>
      </c>
      <c r="Z18" s="15">
        <f t="shared" si="4"/>
        <v>6</v>
      </c>
      <c r="AA18" s="28">
        <f t="shared" si="2"/>
        <v>0.2</v>
      </c>
      <c r="AB18" s="39"/>
    </row>
    <row r="19" spans="1:28" x14ac:dyDescent="0.2">
      <c r="A19" s="4" t="s">
        <v>1</v>
      </c>
      <c r="B19" s="5" t="s">
        <v>2</v>
      </c>
      <c r="C19" s="15"/>
      <c r="D19" s="15"/>
      <c r="E19" s="15"/>
      <c r="F19" s="15">
        <v>1</v>
      </c>
      <c r="G19" s="15">
        <v>0</v>
      </c>
      <c r="H19" s="15">
        <v>2</v>
      </c>
      <c r="I19" s="15">
        <v>1</v>
      </c>
      <c r="J19" s="15"/>
      <c r="K19" s="15"/>
      <c r="L19" s="15">
        <v>1</v>
      </c>
      <c r="M19" s="15"/>
      <c r="N19" s="15"/>
      <c r="O19" s="15"/>
      <c r="P19" s="15"/>
      <c r="Q19" s="15"/>
      <c r="R19" s="15"/>
      <c r="S19" s="15"/>
      <c r="T19" s="15"/>
      <c r="U19" s="15">
        <v>0</v>
      </c>
      <c r="V19" s="15"/>
      <c r="W19" s="15"/>
      <c r="X19" s="15">
        <v>0</v>
      </c>
      <c r="Y19" s="15">
        <f t="shared" si="3"/>
        <v>21</v>
      </c>
      <c r="Z19" s="15">
        <f t="shared" si="4"/>
        <v>5</v>
      </c>
      <c r="AA19" s="28">
        <f t="shared" si="2"/>
        <v>0.23809523809523808</v>
      </c>
      <c r="AB19" s="39"/>
    </row>
    <row r="20" spans="1:28" x14ac:dyDescent="0.2">
      <c r="A20" s="4" t="s">
        <v>48</v>
      </c>
      <c r="B20" s="5" t="s">
        <v>49</v>
      </c>
      <c r="C20" s="15"/>
      <c r="D20" s="15"/>
      <c r="E20" s="15">
        <v>0</v>
      </c>
      <c r="F20" s="15"/>
      <c r="G20" s="15"/>
      <c r="H20" s="15"/>
      <c r="I20" s="15"/>
      <c r="J20" s="15"/>
      <c r="K20" s="15"/>
      <c r="L20" s="15"/>
      <c r="M20" s="15"/>
      <c r="N20" s="15">
        <v>0</v>
      </c>
      <c r="O20" s="15">
        <v>1</v>
      </c>
      <c r="P20" s="15"/>
      <c r="Q20" s="15"/>
      <c r="R20" s="15"/>
      <c r="S20" s="15">
        <v>0</v>
      </c>
      <c r="T20" s="15">
        <v>1</v>
      </c>
      <c r="U20" s="15"/>
      <c r="V20" s="15">
        <v>1</v>
      </c>
      <c r="W20" s="15"/>
      <c r="X20" s="15"/>
      <c r="Y20" s="15">
        <f t="shared" si="3"/>
        <v>18</v>
      </c>
      <c r="Z20" s="15">
        <f t="shared" si="4"/>
        <v>3</v>
      </c>
      <c r="AA20" s="28">
        <f t="shared" si="2"/>
        <v>0.16666666666666666</v>
      </c>
      <c r="AB20" s="1"/>
    </row>
    <row r="21" spans="1:28" x14ac:dyDescent="0.2">
      <c r="A21" s="4" t="s">
        <v>30</v>
      </c>
      <c r="B21" s="5" t="s">
        <v>31</v>
      </c>
      <c r="C21" s="15">
        <v>0</v>
      </c>
      <c r="D21" s="15"/>
      <c r="E21" s="15">
        <v>2</v>
      </c>
      <c r="F21" s="15">
        <v>2</v>
      </c>
      <c r="G21" s="15"/>
      <c r="H21" s="15">
        <v>2</v>
      </c>
      <c r="I21" s="15">
        <v>2</v>
      </c>
      <c r="J21" s="15">
        <v>1</v>
      </c>
      <c r="K21" s="15"/>
      <c r="L21" s="15">
        <v>1</v>
      </c>
      <c r="M21" s="15">
        <v>2</v>
      </c>
      <c r="N21" s="15"/>
      <c r="O21" s="15">
        <v>2</v>
      </c>
      <c r="P21" s="15">
        <v>3</v>
      </c>
      <c r="Q21" s="15"/>
      <c r="R21" s="15">
        <v>0</v>
      </c>
      <c r="S21" s="15">
        <v>2</v>
      </c>
      <c r="T21" s="15"/>
      <c r="U21" s="15">
        <v>0</v>
      </c>
      <c r="V21" s="15"/>
      <c r="W21" s="15">
        <v>0</v>
      </c>
      <c r="X21" s="15">
        <v>0</v>
      </c>
      <c r="Y21" s="15">
        <f t="shared" si="3"/>
        <v>45</v>
      </c>
      <c r="Z21" s="15">
        <f t="shared" si="4"/>
        <v>19</v>
      </c>
      <c r="AA21" s="28">
        <f t="shared" si="2"/>
        <v>0.42222222222222222</v>
      </c>
      <c r="AB21" s="1"/>
    </row>
    <row r="22" spans="1:28" x14ac:dyDescent="0.2">
      <c r="A22" s="30" t="s">
        <v>53</v>
      </c>
      <c r="B22" s="31" t="s">
        <v>54</v>
      </c>
      <c r="C22" s="1"/>
      <c r="D22" s="1"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>
        <f t="shared" si="3"/>
        <v>3</v>
      </c>
      <c r="Z22" s="15">
        <f t="shared" si="4"/>
        <v>0</v>
      </c>
      <c r="AA22" s="28">
        <f t="shared" si="2"/>
        <v>0</v>
      </c>
      <c r="AB22" s="1"/>
    </row>
    <row r="23" spans="1:28" x14ac:dyDescent="0.2">
      <c r="A23" s="24" t="s">
        <v>24</v>
      </c>
      <c r="B23" s="25" t="s">
        <v>46</v>
      </c>
      <c r="C23" s="15"/>
      <c r="D23" s="15">
        <v>1</v>
      </c>
      <c r="E23" s="15">
        <v>1</v>
      </c>
      <c r="F23" s="15"/>
      <c r="G23" s="15"/>
      <c r="H23" s="15">
        <v>0</v>
      </c>
      <c r="I23" s="15"/>
      <c r="J23" s="15">
        <v>0</v>
      </c>
      <c r="K23" s="15"/>
      <c r="L23" s="15"/>
      <c r="M23" s="15"/>
      <c r="N23" s="15"/>
      <c r="O23" s="15">
        <v>2</v>
      </c>
      <c r="P23" s="15"/>
      <c r="Q23" s="15">
        <v>1</v>
      </c>
      <c r="R23" s="15">
        <v>1</v>
      </c>
      <c r="S23" s="15"/>
      <c r="T23" s="15"/>
      <c r="U23" s="15"/>
      <c r="V23" s="15"/>
      <c r="W23" s="15">
        <v>1</v>
      </c>
      <c r="X23" s="15"/>
      <c r="Y23" s="15">
        <f t="shared" si="3"/>
        <v>24</v>
      </c>
      <c r="Z23" s="15">
        <f t="shared" si="4"/>
        <v>7</v>
      </c>
      <c r="AA23" s="28">
        <f t="shared" si="2"/>
        <v>0.29166666666666669</v>
      </c>
      <c r="AB23" s="1"/>
    </row>
    <row r="24" spans="1:28" x14ac:dyDescent="0.2">
      <c r="A24" s="24" t="s">
        <v>29</v>
      </c>
      <c r="B24" s="25" t="s">
        <v>0</v>
      </c>
      <c r="C24" s="15">
        <v>1</v>
      </c>
      <c r="D24" s="15"/>
      <c r="E24" s="15"/>
      <c r="F24" s="15"/>
      <c r="G24" s="15">
        <v>2</v>
      </c>
      <c r="H24" s="15">
        <v>1</v>
      </c>
      <c r="I24" s="15">
        <v>2</v>
      </c>
      <c r="J24" s="15"/>
      <c r="K24" s="15">
        <v>1</v>
      </c>
      <c r="L24" s="15">
        <v>2</v>
      </c>
      <c r="M24" s="15">
        <v>2</v>
      </c>
      <c r="N24" s="15">
        <v>1</v>
      </c>
      <c r="O24" s="15">
        <v>1</v>
      </c>
      <c r="P24" s="15">
        <v>1</v>
      </c>
      <c r="Q24" s="15">
        <v>1</v>
      </c>
      <c r="R24" s="15">
        <v>0</v>
      </c>
      <c r="S24" s="15">
        <v>2</v>
      </c>
      <c r="T24" s="15">
        <v>2</v>
      </c>
      <c r="U24" s="15">
        <v>0</v>
      </c>
      <c r="V24" s="15">
        <v>1</v>
      </c>
      <c r="W24" s="15">
        <v>1</v>
      </c>
      <c r="X24" s="15">
        <v>0</v>
      </c>
      <c r="Y24" s="15">
        <f t="shared" si="3"/>
        <v>54</v>
      </c>
      <c r="Z24" s="15">
        <f t="shared" si="4"/>
        <v>21</v>
      </c>
      <c r="AA24" s="28">
        <f t="shared" si="2"/>
        <v>0.3888888888888889</v>
      </c>
      <c r="AB24" s="1"/>
    </row>
    <row r="25" spans="1:28" x14ac:dyDescent="0.2">
      <c r="A25" s="4" t="s">
        <v>11</v>
      </c>
      <c r="B25" s="5" t="s">
        <v>0</v>
      </c>
      <c r="C25" s="15"/>
      <c r="D25" s="15">
        <v>3</v>
      </c>
      <c r="E25" s="15"/>
      <c r="F25" s="15">
        <v>0</v>
      </c>
      <c r="G25" s="15">
        <v>2</v>
      </c>
      <c r="H25" s="15">
        <v>1</v>
      </c>
      <c r="I25" s="15">
        <v>2</v>
      </c>
      <c r="J25" s="15"/>
      <c r="K25" s="15">
        <v>2</v>
      </c>
      <c r="L25" s="15">
        <v>0</v>
      </c>
      <c r="M25" s="15">
        <v>2</v>
      </c>
      <c r="N25" s="15">
        <v>3</v>
      </c>
      <c r="O25" s="15">
        <v>1</v>
      </c>
      <c r="P25" s="15"/>
      <c r="Q25" s="15">
        <v>1</v>
      </c>
      <c r="R25" s="15">
        <v>0</v>
      </c>
      <c r="S25" s="15">
        <v>2</v>
      </c>
      <c r="T25" s="15">
        <v>3</v>
      </c>
      <c r="U25" s="15">
        <v>0</v>
      </c>
      <c r="V25" s="15">
        <v>2</v>
      </c>
      <c r="W25" s="15"/>
      <c r="X25" s="15"/>
      <c r="Y25" s="15">
        <f t="shared" si="3"/>
        <v>48</v>
      </c>
      <c r="Z25" s="15">
        <f t="shared" si="4"/>
        <v>24</v>
      </c>
      <c r="AA25" s="28">
        <f t="shared" si="2"/>
        <v>0.5</v>
      </c>
      <c r="AB25" s="1"/>
    </row>
    <row r="26" spans="1:28" x14ac:dyDescent="0.2">
      <c r="A26" s="4" t="s">
        <v>69</v>
      </c>
      <c r="B26" s="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>
        <v>0</v>
      </c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28"/>
      <c r="AB26" s="1"/>
    </row>
    <row r="27" spans="1:28" x14ac:dyDescent="0.2">
      <c r="A27" s="30" t="s">
        <v>52</v>
      </c>
      <c r="B27" s="31" t="s">
        <v>0</v>
      </c>
      <c r="C27" s="15">
        <v>0</v>
      </c>
      <c r="D27" s="15">
        <v>3</v>
      </c>
      <c r="E27" s="15">
        <v>0</v>
      </c>
      <c r="F27" s="15"/>
      <c r="G27" s="15">
        <v>0</v>
      </c>
      <c r="H27" s="15"/>
      <c r="I27" s="15">
        <v>1</v>
      </c>
      <c r="J27" s="15"/>
      <c r="K27" s="15">
        <v>3</v>
      </c>
      <c r="L27" s="15"/>
      <c r="M27" s="15">
        <v>2</v>
      </c>
      <c r="N27" s="15">
        <v>1</v>
      </c>
      <c r="O27" s="15"/>
      <c r="P27" s="15"/>
      <c r="Q27" s="15">
        <v>1</v>
      </c>
      <c r="R27" s="15"/>
      <c r="S27" s="15">
        <v>2</v>
      </c>
      <c r="T27" s="15">
        <v>1</v>
      </c>
      <c r="U27" s="15"/>
      <c r="V27" s="15">
        <v>1</v>
      </c>
      <c r="W27" s="15">
        <v>2</v>
      </c>
      <c r="X27" s="15"/>
      <c r="Y27" s="15">
        <f>COUNT(C27:X27)*3</f>
        <v>39</v>
      </c>
      <c r="Z27" s="15">
        <f>SUM(C27:X27)</f>
        <v>17</v>
      </c>
      <c r="AA27" s="28">
        <f t="shared" si="2"/>
        <v>0.4358974358974359</v>
      </c>
      <c r="AB27" s="39"/>
    </row>
    <row r="29" spans="1:28" x14ac:dyDescent="0.2">
      <c r="A29" s="6"/>
      <c r="B29" s="6"/>
      <c r="C29" s="1" t="s">
        <v>14</v>
      </c>
      <c r="D29" s="1" t="s">
        <v>13</v>
      </c>
      <c r="E29" s="1" t="s">
        <v>14</v>
      </c>
      <c r="F29" s="1" t="s">
        <v>13</v>
      </c>
      <c r="G29" s="1" t="s">
        <v>13</v>
      </c>
      <c r="H29" s="1" t="s">
        <v>13</v>
      </c>
      <c r="I29" s="1" t="s">
        <v>13</v>
      </c>
      <c r="J29" s="1" t="s">
        <v>14</v>
      </c>
      <c r="K29" s="1" t="s">
        <v>13</v>
      </c>
      <c r="L29" s="1" t="s">
        <v>13</v>
      </c>
      <c r="M29" s="1" t="s">
        <v>14</v>
      </c>
      <c r="N29" s="1" t="s">
        <v>13</v>
      </c>
      <c r="O29" s="1" t="s">
        <v>14</v>
      </c>
      <c r="P29" s="1" t="s">
        <v>13</v>
      </c>
      <c r="Q29" s="1" t="s">
        <v>14</v>
      </c>
      <c r="R29" s="1" t="s">
        <v>14</v>
      </c>
      <c r="S29" s="1" t="s">
        <v>14</v>
      </c>
      <c r="T29" s="21" t="s">
        <v>14</v>
      </c>
      <c r="U29" s="1" t="s">
        <v>13</v>
      </c>
      <c r="V29" s="21" t="s">
        <v>14</v>
      </c>
      <c r="W29" s="21" t="s">
        <v>14</v>
      </c>
      <c r="X29" s="21" t="s">
        <v>13</v>
      </c>
      <c r="Y29" s="7"/>
      <c r="Z29" s="7"/>
      <c r="AA29" s="32"/>
    </row>
    <row r="30" spans="1:28" x14ac:dyDescent="0.2">
      <c r="A30" s="6"/>
      <c r="B30" s="6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Y30" s="7"/>
      <c r="Z30" s="7"/>
      <c r="AA30" s="32"/>
    </row>
    <row r="31" spans="1:28" ht="99.75" x14ac:dyDescent="0.2">
      <c r="A31" s="6"/>
      <c r="B31" s="6"/>
      <c r="C31" s="9" t="s">
        <v>23</v>
      </c>
      <c r="D31" s="9" t="s">
        <v>17</v>
      </c>
      <c r="E31" s="9" t="s">
        <v>43</v>
      </c>
      <c r="F31" s="9" t="s">
        <v>42</v>
      </c>
      <c r="G31" s="9" t="s">
        <v>25</v>
      </c>
      <c r="H31" s="9" t="s">
        <v>45</v>
      </c>
      <c r="I31" s="9" t="s">
        <v>26</v>
      </c>
      <c r="J31" s="9" t="s">
        <v>22</v>
      </c>
      <c r="K31" s="9" t="s">
        <v>12</v>
      </c>
      <c r="L31" s="9" t="s">
        <v>44</v>
      </c>
      <c r="M31" s="27" t="s">
        <v>21</v>
      </c>
      <c r="N31" s="9" t="s">
        <v>23</v>
      </c>
      <c r="O31" s="9" t="s">
        <v>17</v>
      </c>
      <c r="P31" s="9" t="s">
        <v>43</v>
      </c>
      <c r="Q31" s="9" t="s">
        <v>42</v>
      </c>
      <c r="R31" s="9" t="s">
        <v>25</v>
      </c>
      <c r="S31" s="9" t="s">
        <v>45</v>
      </c>
      <c r="T31" s="9" t="s">
        <v>26</v>
      </c>
      <c r="U31" s="9" t="s">
        <v>22</v>
      </c>
      <c r="V31" s="9" t="s">
        <v>12</v>
      </c>
      <c r="W31" s="9" t="s">
        <v>44</v>
      </c>
      <c r="X31" s="27" t="s">
        <v>21</v>
      </c>
      <c r="Z31" s="7"/>
      <c r="AA31" s="7"/>
    </row>
    <row r="32" spans="1:28" x14ac:dyDescent="0.2">
      <c r="A32" s="6"/>
      <c r="B32" s="6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7"/>
      <c r="Z32" s="7" t="s">
        <v>60</v>
      </c>
    </row>
    <row r="33" spans="2:26" x14ac:dyDescent="0.2">
      <c r="B33" t="s">
        <v>61</v>
      </c>
      <c r="C33" s="26">
        <f t="shared" ref="C33:X33" si="6">IF(SUM(C6:C27)=0," ",SUM(C6:C27)/2)</f>
        <v>1</v>
      </c>
      <c r="D33" s="26">
        <f t="shared" si="6"/>
        <v>7</v>
      </c>
      <c r="E33" s="26">
        <f t="shared" si="6"/>
        <v>6</v>
      </c>
      <c r="F33" s="26">
        <f t="shared" si="6"/>
        <v>7</v>
      </c>
      <c r="G33" s="26">
        <f t="shared" si="6"/>
        <v>5</v>
      </c>
      <c r="H33" s="26">
        <f t="shared" si="6"/>
        <v>6</v>
      </c>
      <c r="I33" s="26">
        <f t="shared" si="6"/>
        <v>7</v>
      </c>
      <c r="J33" s="26">
        <f t="shared" si="6"/>
        <v>3</v>
      </c>
      <c r="K33" s="26">
        <f t="shared" si="6"/>
        <v>7</v>
      </c>
      <c r="L33" s="26">
        <f t="shared" si="6"/>
        <v>3</v>
      </c>
      <c r="M33" s="26">
        <f t="shared" si="6"/>
        <v>10</v>
      </c>
      <c r="N33" s="26">
        <f t="shared" si="6"/>
        <v>6</v>
      </c>
      <c r="O33" s="26">
        <f t="shared" si="6"/>
        <v>5</v>
      </c>
      <c r="P33" s="26">
        <f t="shared" si="6"/>
        <v>7</v>
      </c>
      <c r="Q33" s="26">
        <f t="shared" si="6"/>
        <v>7</v>
      </c>
      <c r="R33" s="26">
        <f t="shared" si="6"/>
        <v>3</v>
      </c>
      <c r="S33" s="26">
        <f t="shared" si="6"/>
        <v>8</v>
      </c>
      <c r="T33" s="26">
        <f t="shared" si="6"/>
        <v>8</v>
      </c>
      <c r="U33" s="26">
        <f t="shared" si="6"/>
        <v>1</v>
      </c>
      <c r="V33" s="26">
        <f t="shared" si="6"/>
        <v>6</v>
      </c>
      <c r="W33" s="26">
        <f t="shared" si="6"/>
        <v>4</v>
      </c>
      <c r="X33" s="26">
        <f t="shared" si="6"/>
        <v>1</v>
      </c>
      <c r="Z33" s="26">
        <f>COUNTIF(C33:X33,"&gt;7")</f>
        <v>3</v>
      </c>
    </row>
    <row r="34" spans="2:26" x14ac:dyDescent="0.2">
      <c r="B34" t="s">
        <v>62</v>
      </c>
      <c r="C34" s="26">
        <f t="shared" ref="C34:X34" si="7">IF(SUM(C6:C27)=0," ",15-C33)</f>
        <v>14</v>
      </c>
      <c r="D34" s="26">
        <f t="shared" si="7"/>
        <v>8</v>
      </c>
      <c r="E34" s="26">
        <f t="shared" si="7"/>
        <v>9</v>
      </c>
      <c r="F34" s="26">
        <f t="shared" si="7"/>
        <v>8</v>
      </c>
      <c r="G34" s="26">
        <f t="shared" si="7"/>
        <v>10</v>
      </c>
      <c r="H34" s="26">
        <f t="shared" si="7"/>
        <v>9</v>
      </c>
      <c r="I34" s="26">
        <f t="shared" si="7"/>
        <v>8</v>
      </c>
      <c r="J34" s="26">
        <f t="shared" si="7"/>
        <v>12</v>
      </c>
      <c r="K34" s="26">
        <f t="shared" si="7"/>
        <v>8</v>
      </c>
      <c r="L34" s="26">
        <f t="shared" si="7"/>
        <v>12</v>
      </c>
      <c r="M34" s="26">
        <f t="shared" si="7"/>
        <v>5</v>
      </c>
      <c r="N34" s="26">
        <f t="shared" si="7"/>
        <v>9</v>
      </c>
      <c r="O34" s="26">
        <f t="shared" si="7"/>
        <v>10</v>
      </c>
      <c r="P34" s="26">
        <f t="shared" si="7"/>
        <v>8</v>
      </c>
      <c r="Q34" s="26">
        <f t="shared" si="7"/>
        <v>8</v>
      </c>
      <c r="R34" s="26">
        <f t="shared" si="7"/>
        <v>12</v>
      </c>
      <c r="S34" s="26">
        <f t="shared" si="7"/>
        <v>7</v>
      </c>
      <c r="T34" s="26">
        <f t="shared" si="7"/>
        <v>7</v>
      </c>
      <c r="U34" s="26">
        <f t="shared" si="7"/>
        <v>14</v>
      </c>
      <c r="V34" s="26">
        <f t="shared" si="7"/>
        <v>9</v>
      </c>
      <c r="W34" s="26">
        <f t="shared" si="7"/>
        <v>11</v>
      </c>
      <c r="X34" s="26">
        <f t="shared" si="7"/>
        <v>14</v>
      </c>
      <c r="Z34" s="26">
        <f>COUNTIF(C34:X34,"&gt;7")</f>
        <v>19</v>
      </c>
    </row>
    <row r="35" spans="2:26" x14ac:dyDescent="0.2">
      <c r="Z35" s="34">
        <f>SUM(Z33:Z34)</f>
        <v>22</v>
      </c>
    </row>
  </sheetData>
  <sortState ref="A6:AD24">
    <sortCondition ref="B6:B24"/>
    <sortCondition ref="A6:A24"/>
  </sortState>
  <mergeCells count="1">
    <mergeCell ref="A4:B5"/>
  </mergeCells>
  <phoneticPr fontId="1" type="noConversion"/>
  <pageMargins left="0.39370078740157483" right="0.39370078740157483" top="1.0236220472440944" bottom="0.78740157480314965" header="0.51181102362204722" footer="0.51181102362204722"/>
  <pageSetup paperSize="9" scale="84" orientation="landscape" r:id="rId1"/>
  <headerFooter alignWithMargins="0"/>
  <webPublishItems count="1">
    <webPublishItem id="6469" divId="EuchreScores_6469" sourceType="sheet" destinationFile="G:\Euchre\Scores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Plymouth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McMullin</dc:creator>
  <cp:lastModifiedBy>andy</cp:lastModifiedBy>
  <cp:lastPrinted>2011-06-10T17:27:33Z</cp:lastPrinted>
  <dcterms:created xsi:type="dcterms:W3CDTF">2004-10-06T18:38:45Z</dcterms:created>
  <dcterms:modified xsi:type="dcterms:W3CDTF">2012-04-11T09:55:58Z</dcterms:modified>
</cp:coreProperties>
</file>