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61" windowWidth="19320" windowHeight="115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<sst xmlns="http://schemas.openxmlformats.org/spreadsheetml/2006/main" count="114" uniqueCount="66">
  <si>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Tucker</t>
  </si>
  <si>
    <t>Steve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</si>
  <si>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</si>
  <si>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</si>
  <si>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</si>
  <si>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</si>
  <si>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</si>
  <si>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</si>
  <si>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</si>
  <si>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</si>
  <si>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</si>
  <si>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</si>
  <si>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</si>
  <si>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 xml:space="preserve">Michael </t>
  </si>
  <si>
    <t>King of Prussia (B)</t>
  </si>
  <si>
    <t>Trant</t>
  </si>
  <si>
    <t>A</t>
  </si>
  <si>
    <t>H</t>
  </si>
  <si>
    <t>Legs</t>
  </si>
  <si>
    <t>Won</t>
  </si>
  <si>
    <t>Loddiswell Inn</t>
  </si>
  <si>
    <t>Dave</t>
  </si>
  <si>
    <t>Hampden-Smith</t>
  </si>
  <si>
    <t>Providence Inn Euchre</t>
  </si>
  <si>
    <t>Apr</t>
  </si>
  <si>
    <t>Church House (St)</t>
  </si>
  <si>
    <t>Regal Bridge</t>
  </si>
  <si>
    <t>Church House (Ch)</t>
  </si>
  <si>
    <t>Louise</t>
  </si>
  <si>
    <t>Emberton</t>
  </si>
  <si>
    <t>Sarah</t>
  </si>
  <si>
    <t>Salcombe RFC</t>
  </si>
  <si>
    <t>King of Prussia (A)</t>
  </si>
  <si>
    <t>Kenny</t>
  </si>
  <si>
    <t>Brown</t>
  </si>
  <si>
    <t>Trinick</t>
  </si>
  <si>
    <t>Home</t>
  </si>
  <si>
    <t>Away</t>
  </si>
  <si>
    <t>Sep</t>
  </si>
  <si>
    <t>Alex</t>
  </si>
  <si>
    <t>The Hermitage</t>
  </si>
  <si>
    <t>The Legion</t>
  </si>
  <si>
    <t>Brian</t>
  </si>
  <si>
    <t>Kelland</t>
  </si>
  <si>
    <t>John</t>
  </si>
  <si>
    <t>Sands</t>
  </si>
  <si>
    <t>Nigel</t>
  </si>
  <si>
    <t>Rosekruge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</si>
  <si>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</si>
  <si>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</si>
  <si>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</si>
  <si>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</si>
  <si>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</si>
  <si>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</si>
  <si>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</si>
  <si>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</si>
  <si>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</si>
  <si>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</si>
  <si>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</si>
  <si>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</si>
  <si>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Hermitage</t>
  </si>
  <si>
    <t>Legion</t>
  </si>
  <si>
    <t>Individual Scores in the 2008-9 League</t>
  </si>
  <si>
    <t>Olly</t>
  </si>
  <si>
    <t>Brooking</t>
  </si>
  <si>
    <t>Will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</si>
</sst>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d\ mmm"/>
    <numFmt numFmtId="171" formatCode="dd\ \nm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top" textRotation="18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PageLayoutView="0" workbookViewId="0" topLeftCell="A1">
      <selection activeCell="M25" sqref="M25"/>
    </sheetView>
  </sheetViews>
  <sheetFormatPr defaultColWidth="11.00390625" defaultRowHeight="12.75"/>
  <cols>
    <col min="1" max="1" width="7.25390625" style="0" customWidth="1"/>
    <col min="2" max="2" width="14.125" style="0" customWidth="1"/>
    <col min="3" max="24" width="4.625" style="0" customWidth="1"/>
    <col min="25" max="27" width="6.375" style="0" customWidth="1"/>
    <col min="28" max="28" width="5.375" style="0" customWidth="1"/>
    <col min="29" max="16384" width="8.75390625" style="0" customWidth="1"/>
  </cols>
  <sheetData>
    <row r="1" ht="20.25">
      <c r="A1" s="8" t="s">
        <v>23</v>
      </c>
    </row>
    <row r="2" ht="20.25">
      <c r="A2" s="8" t="s">
        <v>62</v>
      </c>
    </row>
    <row r="4" spans="1:27" ht="12.75">
      <c r="A4" s="24" t="s">
        <v>11</v>
      </c>
      <c r="B4" s="24"/>
      <c r="C4" s="17">
        <v>23</v>
      </c>
      <c r="D4" s="17">
        <v>30</v>
      </c>
      <c r="E4" s="17">
        <v>7</v>
      </c>
      <c r="F4" s="17">
        <v>14</v>
      </c>
      <c r="G4" s="17">
        <v>21</v>
      </c>
      <c r="H4" s="17">
        <v>4</v>
      </c>
      <c r="I4" s="17">
        <v>11</v>
      </c>
      <c r="J4" s="17">
        <v>18</v>
      </c>
      <c r="K4" s="17">
        <v>25</v>
      </c>
      <c r="L4" s="17">
        <v>9</v>
      </c>
      <c r="M4" s="17">
        <v>16</v>
      </c>
      <c r="N4" s="18">
        <v>13</v>
      </c>
      <c r="O4" s="18">
        <v>20</v>
      </c>
      <c r="P4" s="17">
        <v>27</v>
      </c>
      <c r="Q4" s="17">
        <v>3</v>
      </c>
      <c r="R4" s="17">
        <v>10</v>
      </c>
      <c r="S4" s="17">
        <v>3</v>
      </c>
      <c r="T4" s="17">
        <v>10</v>
      </c>
      <c r="U4" s="17">
        <v>17</v>
      </c>
      <c r="V4" s="17">
        <v>24</v>
      </c>
      <c r="W4" s="17">
        <v>7</v>
      </c>
      <c r="X4" s="18">
        <v>14</v>
      </c>
      <c r="Y4" s="13" t="s">
        <v>18</v>
      </c>
      <c r="Z4" s="10" t="s">
        <v>18</v>
      </c>
      <c r="AA4" s="13"/>
    </row>
    <row r="5" spans="1:27" ht="12.75">
      <c r="A5" s="24"/>
      <c r="B5" s="24"/>
      <c r="C5" s="2" t="s">
        <v>38</v>
      </c>
      <c r="D5" s="3" t="s">
        <v>38</v>
      </c>
      <c r="E5" s="3" t="s">
        <v>5</v>
      </c>
      <c r="F5" s="3" t="s">
        <v>5</v>
      </c>
      <c r="G5" s="3" t="s">
        <v>5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7</v>
      </c>
      <c r="M5" s="3" t="s">
        <v>7</v>
      </c>
      <c r="N5" s="15" t="s">
        <v>8</v>
      </c>
      <c r="O5" s="15" t="s">
        <v>8</v>
      </c>
      <c r="P5" s="3" t="s">
        <v>8</v>
      </c>
      <c r="Q5" s="3" t="s">
        <v>9</v>
      </c>
      <c r="R5" s="3" t="s">
        <v>9</v>
      </c>
      <c r="S5" s="3" t="s">
        <v>10</v>
      </c>
      <c r="T5" s="3" t="s">
        <v>10</v>
      </c>
      <c r="U5" s="3" t="s">
        <v>10</v>
      </c>
      <c r="V5" s="3" t="s">
        <v>10</v>
      </c>
      <c r="W5" s="3" t="s">
        <v>24</v>
      </c>
      <c r="X5" s="15" t="s">
        <v>24</v>
      </c>
      <c r="Y5" s="12" t="s">
        <v>4</v>
      </c>
      <c r="Z5" s="11" t="s">
        <v>19</v>
      </c>
      <c r="AA5" s="15"/>
    </row>
    <row r="6" spans="1:27" ht="12.75">
      <c r="A6" s="4" t="s">
        <v>54</v>
      </c>
      <c r="B6" s="5" t="s">
        <v>55</v>
      </c>
      <c r="C6" s="21">
        <v>0</v>
      </c>
      <c r="D6" s="21">
        <v>0</v>
      </c>
      <c r="E6" s="21"/>
      <c r="F6" s="23"/>
      <c r="G6" s="21"/>
      <c r="H6" s="21">
        <v>0</v>
      </c>
      <c r="I6" s="21">
        <v>1</v>
      </c>
      <c r="J6" s="21">
        <v>0</v>
      </c>
      <c r="K6" s="21"/>
      <c r="L6" s="21"/>
      <c r="M6" s="21"/>
      <c r="N6" s="22">
        <v>0</v>
      </c>
      <c r="O6" s="22"/>
      <c r="P6" s="21"/>
      <c r="Q6" s="21">
        <v>0</v>
      </c>
      <c r="R6" s="21"/>
      <c r="S6" s="21"/>
      <c r="T6" s="21"/>
      <c r="U6" s="21"/>
      <c r="V6" s="21">
        <v>2</v>
      </c>
      <c r="W6" s="21"/>
      <c r="X6" s="22"/>
      <c r="Y6" s="16">
        <f>COUNT(C6:X6)*3</f>
        <v>24</v>
      </c>
      <c r="Z6" s="16">
        <f>SUM(C6:X6)</f>
        <v>3</v>
      </c>
      <c r="AA6" s="14">
        <f>IF(Y6=0,"",Z6/Y6)</f>
        <v>0.125</v>
      </c>
    </row>
    <row r="7" spans="1:27" ht="12.75">
      <c r="A7" s="19" t="s">
        <v>51</v>
      </c>
      <c r="B7" s="20" t="s">
        <v>50</v>
      </c>
      <c r="C7" s="21"/>
      <c r="D7" s="21"/>
      <c r="E7" s="21"/>
      <c r="F7" s="21"/>
      <c r="G7" s="21"/>
      <c r="H7" s="21"/>
      <c r="I7" s="21"/>
      <c r="J7" s="21"/>
      <c r="K7" s="21"/>
      <c r="L7" s="21">
        <v>3</v>
      </c>
      <c r="M7" s="21"/>
      <c r="N7" s="22">
        <v>3</v>
      </c>
      <c r="O7" s="22">
        <v>0</v>
      </c>
      <c r="P7" s="21"/>
      <c r="Q7" s="21">
        <v>0</v>
      </c>
      <c r="R7" s="21"/>
      <c r="S7" s="21">
        <v>2</v>
      </c>
      <c r="T7" s="21"/>
      <c r="U7" s="21"/>
      <c r="V7" s="21"/>
      <c r="W7" s="21"/>
      <c r="X7" s="22"/>
      <c r="Y7" s="16">
        <f aca="true" t="shared" si="0" ref="Y7:Y25">COUNT(C7:X7)*3</f>
        <v>15</v>
      </c>
      <c r="Z7" s="16">
        <f>SUM(C7:X7)</f>
        <v>8</v>
      </c>
      <c r="AA7" s="14">
        <f>IF(Y7=0,"",Z7/Y7)</f>
        <v>0.5333333333333333</v>
      </c>
    </row>
    <row r="8" spans="1:27" ht="12.75">
      <c r="A8" s="19" t="s">
        <v>63</v>
      </c>
      <c r="B8" s="20" t="s">
        <v>64</v>
      </c>
      <c r="C8" s="21"/>
      <c r="D8" s="21"/>
      <c r="E8" s="21"/>
      <c r="F8" s="21"/>
      <c r="G8" s="21"/>
      <c r="H8" s="21"/>
      <c r="I8" s="21"/>
      <c r="J8" s="21"/>
      <c r="K8" s="21"/>
      <c r="L8" s="21">
        <v>1</v>
      </c>
      <c r="M8" s="21"/>
      <c r="N8" s="22">
        <v>1</v>
      </c>
      <c r="O8" s="22">
        <v>1</v>
      </c>
      <c r="P8" s="21"/>
      <c r="Q8" s="21">
        <v>0</v>
      </c>
      <c r="R8" s="21"/>
      <c r="S8" s="21">
        <v>1</v>
      </c>
      <c r="T8" s="21">
        <v>0</v>
      </c>
      <c r="U8" s="21">
        <v>0</v>
      </c>
      <c r="V8" s="21"/>
      <c r="W8" s="21">
        <v>1</v>
      </c>
      <c r="X8" s="22"/>
      <c r="Y8" s="16">
        <f t="shared" si="0"/>
        <v>24</v>
      </c>
      <c r="Z8" s="16">
        <f>SUM(C8:X8)</f>
        <v>5</v>
      </c>
      <c r="AA8" s="14">
        <f>IF(Y8=0,"",Z8/Y8)</f>
        <v>0.20833333333333334</v>
      </c>
    </row>
    <row r="9" spans="1:28" ht="12.75">
      <c r="A9" s="4" t="s">
        <v>39</v>
      </c>
      <c r="B9" s="5" t="s">
        <v>34</v>
      </c>
      <c r="C9" s="16">
        <v>3</v>
      </c>
      <c r="D9" s="16">
        <v>3</v>
      </c>
      <c r="E9" s="16">
        <v>1</v>
      </c>
      <c r="F9" s="16">
        <v>1</v>
      </c>
      <c r="G9" s="16">
        <v>0</v>
      </c>
      <c r="H9" s="16">
        <v>2</v>
      </c>
      <c r="I9" s="16"/>
      <c r="J9" s="16">
        <v>2</v>
      </c>
      <c r="K9" s="16">
        <v>0</v>
      </c>
      <c r="L9" s="16"/>
      <c r="M9" s="16"/>
      <c r="N9" s="16"/>
      <c r="O9" s="16"/>
      <c r="P9" s="16"/>
      <c r="Q9" s="16"/>
      <c r="R9" s="16">
        <v>1</v>
      </c>
      <c r="S9" s="16"/>
      <c r="T9" s="16">
        <v>0</v>
      </c>
      <c r="U9" s="16">
        <v>0</v>
      </c>
      <c r="V9" s="16"/>
      <c r="W9" s="16">
        <v>1</v>
      </c>
      <c r="X9" s="16">
        <v>2</v>
      </c>
      <c r="Y9" s="16">
        <f t="shared" si="0"/>
        <v>39</v>
      </c>
      <c r="Z9" s="16">
        <f aca="true" t="shared" si="1" ref="Z9:Z25">SUM(C9:X9)</f>
        <v>16</v>
      </c>
      <c r="AA9" s="14">
        <f aca="true" t="shared" si="2" ref="AA9:AA25">IF(Y9=0,"",Z9/Y9)</f>
        <v>0.41025641025641024</v>
      </c>
      <c r="AB9">
        <v>4</v>
      </c>
    </row>
    <row r="10" spans="1:27" ht="12.75">
      <c r="A10" s="4" t="s">
        <v>33</v>
      </c>
      <c r="B10" s="5" t="s">
        <v>34</v>
      </c>
      <c r="C10" s="16"/>
      <c r="D10" s="16"/>
      <c r="E10" s="16"/>
      <c r="F10" s="16"/>
      <c r="G10" s="16"/>
      <c r="H10" s="16"/>
      <c r="I10" s="16">
        <v>0</v>
      </c>
      <c r="J10" s="16">
        <v>0</v>
      </c>
      <c r="K10" s="16"/>
      <c r="L10" s="16">
        <v>0</v>
      </c>
      <c r="M10" s="16"/>
      <c r="N10" s="16"/>
      <c r="O10" s="16">
        <v>1</v>
      </c>
      <c r="P10" s="16">
        <v>1</v>
      </c>
      <c r="Q10" s="16"/>
      <c r="R10" s="16"/>
      <c r="S10" s="16"/>
      <c r="T10" s="16">
        <v>0</v>
      </c>
      <c r="U10" s="16">
        <v>1</v>
      </c>
      <c r="V10" s="16"/>
      <c r="W10" s="16">
        <v>1</v>
      </c>
      <c r="X10" s="16">
        <v>2</v>
      </c>
      <c r="Y10" s="16">
        <f t="shared" si="0"/>
        <v>27</v>
      </c>
      <c r="Z10" s="16">
        <f t="shared" si="1"/>
        <v>6</v>
      </c>
      <c r="AA10" s="14">
        <f t="shared" si="2"/>
        <v>0.2222222222222222</v>
      </c>
    </row>
    <row r="11" spans="1:27" ht="12.75">
      <c r="A11" s="4" t="s">
        <v>48</v>
      </c>
      <c r="B11" s="5" t="s">
        <v>49</v>
      </c>
      <c r="C11" s="16">
        <v>0</v>
      </c>
      <c r="D11" s="16"/>
      <c r="E11" s="16">
        <v>2</v>
      </c>
      <c r="F11" s="16">
        <v>1</v>
      </c>
      <c r="G11" s="16"/>
      <c r="H11" s="16">
        <v>3</v>
      </c>
      <c r="I11" s="16"/>
      <c r="J11" s="16"/>
      <c r="K11" s="16">
        <v>0</v>
      </c>
      <c r="L11" s="16"/>
      <c r="M11" s="16"/>
      <c r="N11" s="16"/>
      <c r="O11" s="16">
        <v>3</v>
      </c>
      <c r="P11" s="16">
        <v>1</v>
      </c>
      <c r="Q11" s="16"/>
      <c r="R11" s="16">
        <v>1</v>
      </c>
      <c r="S11" s="16"/>
      <c r="T11" s="16"/>
      <c r="U11" s="16"/>
      <c r="V11" s="16"/>
      <c r="W11" s="16"/>
      <c r="X11" s="16"/>
      <c r="Y11" s="16">
        <f t="shared" si="0"/>
        <v>24</v>
      </c>
      <c r="Z11" s="16">
        <f t="shared" si="1"/>
        <v>11</v>
      </c>
      <c r="AA11" s="14">
        <f t="shared" si="2"/>
        <v>0.4583333333333333</v>
      </c>
    </row>
    <row r="12" spans="1:28" ht="12.75">
      <c r="A12" s="4" t="s">
        <v>28</v>
      </c>
      <c r="B12" s="5" t="s">
        <v>29</v>
      </c>
      <c r="C12" s="16">
        <v>2</v>
      </c>
      <c r="D12" s="16"/>
      <c r="E12" s="16"/>
      <c r="F12" s="16">
        <v>1</v>
      </c>
      <c r="G12" s="16"/>
      <c r="H12" s="16">
        <v>1</v>
      </c>
      <c r="I12" s="16">
        <v>1</v>
      </c>
      <c r="J12" s="16"/>
      <c r="K12" s="16">
        <v>2</v>
      </c>
      <c r="L12" s="16"/>
      <c r="M12" s="16"/>
      <c r="N12" s="16"/>
      <c r="O12" s="16"/>
      <c r="P12" s="16">
        <v>0</v>
      </c>
      <c r="Q12" s="16"/>
      <c r="R12" s="16">
        <v>1</v>
      </c>
      <c r="S12" s="16"/>
      <c r="T12" s="16">
        <v>0</v>
      </c>
      <c r="U12" s="16"/>
      <c r="V12" s="16">
        <v>1</v>
      </c>
      <c r="W12" s="16">
        <v>1</v>
      </c>
      <c r="X12" s="16">
        <v>2</v>
      </c>
      <c r="Y12" s="16">
        <f t="shared" si="0"/>
        <v>33</v>
      </c>
      <c r="Z12" s="16">
        <f t="shared" si="1"/>
        <v>12</v>
      </c>
      <c r="AA12" s="14">
        <f t="shared" si="2"/>
        <v>0.36363636363636365</v>
      </c>
      <c r="AB12">
        <v>8</v>
      </c>
    </row>
    <row r="13" spans="1:28" ht="12.75">
      <c r="A13" s="4" t="s">
        <v>21</v>
      </c>
      <c r="B13" s="5" t="s">
        <v>22</v>
      </c>
      <c r="C13" s="16">
        <v>1</v>
      </c>
      <c r="D13" s="16"/>
      <c r="E13" s="16">
        <v>0</v>
      </c>
      <c r="F13" s="16"/>
      <c r="G13" s="16">
        <v>1</v>
      </c>
      <c r="H13" s="16">
        <v>1</v>
      </c>
      <c r="I13" s="16">
        <v>0</v>
      </c>
      <c r="J13" s="16">
        <v>2</v>
      </c>
      <c r="K13" s="16">
        <v>0</v>
      </c>
      <c r="L13" s="16">
        <v>0</v>
      </c>
      <c r="M13" s="16"/>
      <c r="N13" s="16">
        <v>2</v>
      </c>
      <c r="O13" s="16">
        <v>0</v>
      </c>
      <c r="P13" s="16">
        <v>0</v>
      </c>
      <c r="Q13" s="16"/>
      <c r="R13" s="16">
        <v>2</v>
      </c>
      <c r="S13" s="16">
        <v>0</v>
      </c>
      <c r="T13" s="16"/>
      <c r="U13" s="16">
        <v>2</v>
      </c>
      <c r="V13" s="16">
        <v>1</v>
      </c>
      <c r="W13" s="16"/>
      <c r="X13" s="16">
        <v>2</v>
      </c>
      <c r="Y13" s="16">
        <f t="shared" si="0"/>
        <v>48</v>
      </c>
      <c r="Z13" s="16">
        <f t="shared" si="1"/>
        <v>14</v>
      </c>
      <c r="AA13" s="14">
        <f t="shared" si="2"/>
        <v>0.2916666666666667</v>
      </c>
      <c r="AB13">
        <v>11</v>
      </c>
    </row>
    <row r="14" spans="1:28" ht="12.75">
      <c r="A14" s="4" t="s">
        <v>52</v>
      </c>
      <c r="B14" s="5" t="s">
        <v>53</v>
      </c>
      <c r="C14" s="16">
        <v>1</v>
      </c>
      <c r="D14" s="16">
        <v>1</v>
      </c>
      <c r="E14" s="16"/>
      <c r="F14" s="16"/>
      <c r="G14" s="16">
        <v>1</v>
      </c>
      <c r="H14" s="16">
        <v>0</v>
      </c>
      <c r="I14" s="16">
        <v>3</v>
      </c>
      <c r="J14" s="16">
        <v>0</v>
      </c>
      <c r="K14" s="16">
        <v>1</v>
      </c>
      <c r="L14" s="16">
        <v>0</v>
      </c>
      <c r="M14" s="16"/>
      <c r="N14" s="16">
        <v>1</v>
      </c>
      <c r="O14" s="16">
        <v>3</v>
      </c>
      <c r="P14" s="16"/>
      <c r="Q14" s="16">
        <v>0</v>
      </c>
      <c r="R14" s="16">
        <v>1</v>
      </c>
      <c r="S14" s="16">
        <v>0</v>
      </c>
      <c r="T14" s="16"/>
      <c r="U14" s="16">
        <v>0</v>
      </c>
      <c r="V14" s="16">
        <v>1</v>
      </c>
      <c r="W14" s="16"/>
      <c r="X14" s="16">
        <v>1</v>
      </c>
      <c r="Y14" s="16">
        <f t="shared" si="0"/>
        <v>48</v>
      </c>
      <c r="Z14" s="16">
        <f t="shared" si="1"/>
        <v>14</v>
      </c>
      <c r="AA14" s="14">
        <f t="shared" si="2"/>
        <v>0.2916666666666667</v>
      </c>
      <c r="AB14">
        <v>11</v>
      </c>
    </row>
    <row r="15" spans="1:28" ht="12.75">
      <c r="A15" s="4" t="s">
        <v>56</v>
      </c>
      <c r="B15" s="5" t="s">
        <v>57</v>
      </c>
      <c r="C15" s="16">
        <v>0</v>
      </c>
      <c r="D15" s="16">
        <v>2</v>
      </c>
      <c r="E15" s="16">
        <v>2</v>
      </c>
      <c r="F15" s="16">
        <v>2</v>
      </c>
      <c r="G15" s="16">
        <v>2</v>
      </c>
      <c r="H15" s="16">
        <v>3</v>
      </c>
      <c r="I15" s="16"/>
      <c r="J15" s="16"/>
      <c r="K15" s="16">
        <v>1</v>
      </c>
      <c r="L15" s="16"/>
      <c r="M15" s="16"/>
      <c r="N15" s="16">
        <v>1</v>
      </c>
      <c r="O15" s="16"/>
      <c r="P15" s="16">
        <v>1</v>
      </c>
      <c r="Q15" s="16">
        <v>1</v>
      </c>
      <c r="R15" s="16">
        <v>1</v>
      </c>
      <c r="S15" s="16"/>
      <c r="T15" s="16">
        <v>2</v>
      </c>
      <c r="U15" s="16">
        <v>1</v>
      </c>
      <c r="V15" s="16"/>
      <c r="W15" s="16">
        <v>1</v>
      </c>
      <c r="X15" s="16"/>
      <c r="Y15" s="16">
        <f t="shared" si="0"/>
        <v>42</v>
      </c>
      <c r="Z15" s="16">
        <f>SUM(C15:X15)</f>
        <v>20</v>
      </c>
      <c r="AA15" s="14">
        <f>IF(Y15=0,"",Z15/Y15)</f>
        <v>0.47619047619047616</v>
      </c>
      <c r="AB15">
        <v>1</v>
      </c>
    </row>
    <row r="16" spans="1:28" ht="12.75">
      <c r="A16" s="4" t="s">
        <v>42</v>
      </c>
      <c r="B16" s="5" t="s">
        <v>43</v>
      </c>
      <c r="C16" s="16">
        <v>0</v>
      </c>
      <c r="D16" s="16">
        <v>1</v>
      </c>
      <c r="E16" s="16">
        <v>1</v>
      </c>
      <c r="F16" s="16">
        <v>2</v>
      </c>
      <c r="G16" s="16">
        <v>1</v>
      </c>
      <c r="H16" s="16"/>
      <c r="I16" s="16"/>
      <c r="J16" s="16">
        <v>0</v>
      </c>
      <c r="K16" s="16">
        <v>0</v>
      </c>
      <c r="L16" s="16"/>
      <c r="M16" s="16"/>
      <c r="N16" s="16">
        <v>3</v>
      </c>
      <c r="O16" s="16"/>
      <c r="P16" s="16">
        <v>0</v>
      </c>
      <c r="Q16" s="16">
        <v>2</v>
      </c>
      <c r="R16" s="16">
        <v>2</v>
      </c>
      <c r="S16" s="16"/>
      <c r="T16" s="16">
        <v>2</v>
      </c>
      <c r="U16" s="16">
        <v>1</v>
      </c>
      <c r="V16" s="16">
        <v>1</v>
      </c>
      <c r="W16" s="16">
        <v>1</v>
      </c>
      <c r="X16" s="16"/>
      <c r="Y16" s="16">
        <f t="shared" si="0"/>
        <v>45</v>
      </c>
      <c r="Z16" s="16">
        <f t="shared" si="1"/>
        <v>17</v>
      </c>
      <c r="AA16" s="14">
        <f t="shared" si="2"/>
        <v>0.37777777777777777</v>
      </c>
      <c r="AB16">
        <v>6</v>
      </c>
    </row>
    <row r="17" spans="1:28" ht="12.75">
      <c r="A17" s="4" t="s">
        <v>2</v>
      </c>
      <c r="B17" s="5" t="s">
        <v>3</v>
      </c>
      <c r="C17" s="16"/>
      <c r="D17" s="16"/>
      <c r="E17" s="16">
        <v>2</v>
      </c>
      <c r="F17" s="16"/>
      <c r="G17" s="16">
        <v>2</v>
      </c>
      <c r="H17" s="16"/>
      <c r="I17" s="16">
        <v>0</v>
      </c>
      <c r="J17" s="16"/>
      <c r="K17" s="16">
        <v>2</v>
      </c>
      <c r="L17" s="16">
        <v>1</v>
      </c>
      <c r="M17" s="16"/>
      <c r="N17" s="16">
        <v>1</v>
      </c>
      <c r="O17" s="16">
        <v>0</v>
      </c>
      <c r="P17" s="16"/>
      <c r="Q17" s="16"/>
      <c r="R17" s="16"/>
      <c r="S17" s="16">
        <v>1</v>
      </c>
      <c r="T17" s="16">
        <v>0</v>
      </c>
      <c r="U17" s="16">
        <v>1</v>
      </c>
      <c r="V17" s="16"/>
      <c r="W17" s="16">
        <v>1</v>
      </c>
      <c r="X17" s="16">
        <v>1</v>
      </c>
      <c r="Y17" s="16">
        <f t="shared" si="0"/>
        <v>36</v>
      </c>
      <c r="Z17" s="16">
        <f t="shared" si="1"/>
        <v>12</v>
      </c>
      <c r="AA17" s="14">
        <f t="shared" si="2"/>
        <v>0.3333333333333333</v>
      </c>
      <c r="AB17">
        <v>9</v>
      </c>
    </row>
    <row r="18" spans="1:27" ht="12.75">
      <c r="A18" s="4" t="s">
        <v>46</v>
      </c>
      <c r="B18" s="5" t="s">
        <v>47</v>
      </c>
      <c r="C18" s="16"/>
      <c r="D18" s="16"/>
      <c r="E18" s="16"/>
      <c r="F18" s="16"/>
      <c r="G18" s="16">
        <v>2</v>
      </c>
      <c r="H18" s="16"/>
      <c r="I18" s="16"/>
      <c r="J18" s="16"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>
        <f t="shared" si="0"/>
        <v>6</v>
      </c>
      <c r="Z18" s="16">
        <f t="shared" si="1"/>
        <v>2</v>
      </c>
      <c r="AA18" s="14">
        <f t="shared" si="2"/>
        <v>0.3333333333333333</v>
      </c>
    </row>
    <row r="19" spans="1:28" ht="12.75">
      <c r="A19" s="4" t="s">
        <v>44</v>
      </c>
      <c r="B19" s="5" t="s">
        <v>45</v>
      </c>
      <c r="C19" s="16">
        <v>3</v>
      </c>
      <c r="D19" s="16">
        <v>3</v>
      </c>
      <c r="E19" s="16">
        <v>2</v>
      </c>
      <c r="F19" s="16">
        <v>2</v>
      </c>
      <c r="G19" s="16"/>
      <c r="H19" s="16">
        <v>1</v>
      </c>
      <c r="I19" s="16"/>
      <c r="J19" s="16"/>
      <c r="K19" s="16">
        <v>0</v>
      </c>
      <c r="L19" s="16"/>
      <c r="M19" s="16"/>
      <c r="N19" s="16">
        <v>2</v>
      </c>
      <c r="O19" s="16">
        <v>1</v>
      </c>
      <c r="P19" s="16">
        <v>1</v>
      </c>
      <c r="Q19" s="16"/>
      <c r="R19" s="16">
        <v>1</v>
      </c>
      <c r="S19" s="16">
        <v>0</v>
      </c>
      <c r="T19" s="16"/>
      <c r="U19" s="16"/>
      <c r="V19" s="16">
        <v>1</v>
      </c>
      <c r="W19" s="16">
        <v>1</v>
      </c>
      <c r="X19" s="16"/>
      <c r="Y19" s="16">
        <f t="shared" si="0"/>
        <v>39</v>
      </c>
      <c r="Z19" s="16">
        <f t="shared" si="1"/>
        <v>18</v>
      </c>
      <c r="AA19" s="14">
        <f t="shared" si="2"/>
        <v>0.46153846153846156</v>
      </c>
      <c r="AB19">
        <v>2</v>
      </c>
    </row>
    <row r="20" spans="1:28" ht="12.75">
      <c r="A20" s="4" t="s">
        <v>13</v>
      </c>
      <c r="B20" s="5" t="s">
        <v>15</v>
      </c>
      <c r="C20" s="16">
        <v>1</v>
      </c>
      <c r="D20" s="16">
        <v>1</v>
      </c>
      <c r="E20" s="16">
        <v>1</v>
      </c>
      <c r="F20" s="16">
        <v>1</v>
      </c>
      <c r="G20" s="16"/>
      <c r="H20" s="16"/>
      <c r="I20" s="16">
        <v>3</v>
      </c>
      <c r="J20" s="16"/>
      <c r="K20" s="16">
        <v>0</v>
      </c>
      <c r="L20" s="16">
        <v>1</v>
      </c>
      <c r="M20" s="16"/>
      <c r="N20" s="16"/>
      <c r="O20" s="16">
        <v>0</v>
      </c>
      <c r="P20" s="16">
        <v>1</v>
      </c>
      <c r="Q20" s="16">
        <v>0</v>
      </c>
      <c r="R20" s="16"/>
      <c r="S20" s="16">
        <v>1</v>
      </c>
      <c r="T20" s="16"/>
      <c r="U20" s="16">
        <v>2</v>
      </c>
      <c r="V20" s="16"/>
      <c r="W20" s="16"/>
      <c r="X20" s="16">
        <v>1</v>
      </c>
      <c r="Y20" s="16">
        <f t="shared" si="0"/>
        <v>39</v>
      </c>
      <c r="Z20" s="16">
        <f t="shared" si="1"/>
        <v>13</v>
      </c>
      <c r="AA20" s="14">
        <f t="shared" si="2"/>
        <v>0.3333333333333333</v>
      </c>
      <c r="AB20">
        <v>9</v>
      </c>
    </row>
    <row r="21" spans="1:28" ht="12.75">
      <c r="A21" s="4" t="s">
        <v>30</v>
      </c>
      <c r="B21" s="5" t="s">
        <v>35</v>
      </c>
      <c r="C21" s="16"/>
      <c r="D21" s="16">
        <v>0</v>
      </c>
      <c r="E21" s="16">
        <v>1</v>
      </c>
      <c r="F21" s="16">
        <v>3</v>
      </c>
      <c r="G21" s="16">
        <v>2</v>
      </c>
      <c r="H21" s="16"/>
      <c r="I21" s="16">
        <v>0</v>
      </c>
      <c r="J21" s="16">
        <v>0</v>
      </c>
      <c r="K21" s="16"/>
      <c r="L21" s="16">
        <v>3</v>
      </c>
      <c r="M21" s="16"/>
      <c r="N21" s="16">
        <v>0</v>
      </c>
      <c r="O21" s="16"/>
      <c r="P21" s="16"/>
      <c r="Q21" s="16"/>
      <c r="R21" s="16">
        <v>3</v>
      </c>
      <c r="S21" s="16"/>
      <c r="T21" s="16">
        <v>2</v>
      </c>
      <c r="U21" s="16"/>
      <c r="V21" s="16">
        <v>1</v>
      </c>
      <c r="W21" s="16">
        <v>1</v>
      </c>
      <c r="X21" s="16"/>
      <c r="Y21" s="16">
        <f t="shared" si="0"/>
        <v>36</v>
      </c>
      <c r="Z21" s="16">
        <f t="shared" si="1"/>
        <v>16</v>
      </c>
      <c r="AA21" s="14">
        <f t="shared" si="2"/>
        <v>0.4444444444444444</v>
      </c>
      <c r="AB21">
        <v>3</v>
      </c>
    </row>
    <row r="22" spans="1:27" ht="12.75">
      <c r="A22" s="4" t="s">
        <v>39</v>
      </c>
      <c r="B22" s="5" t="s"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2</v>
      </c>
      <c r="Y22" s="16">
        <f t="shared" si="0"/>
        <v>3</v>
      </c>
      <c r="Z22" s="16">
        <f>SUM(C22:X22)</f>
        <v>2</v>
      </c>
      <c r="AA22" s="14">
        <f>IF(Y22=0,"",Z22/Y22)</f>
        <v>0.6666666666666666</v>
      </c>
    </row>
    <row r="23" spans="1:28" ht="12.75">
      <c r="A23" s="4" t="s">
        <v>12</v>
      </c>
      <c r="B23" s="5" t="s">
        <v>0</v>
      </c>
      <c r="C23" s="16"/>
      <c r="D23" s="16">
        <v>2</v>
      </c>
      <c r="E23" s="16">
        <v>0</v>
      </c>
      <c r="F23" s="16">
        <v>2</v>
      </c>
      <c r="G23" s="16">
        <v>0</v>
      </c>
      <c r="H23" s="16">
        <v>2</v>
      </c>
      <c r="I23" s="16">
        <v>1</v>
      </c>
      <c r="J23" s="16">
        <v>1</v>
      </c>
      <c r="K23" s="16"/>
      <c r="L23" s="16">
        <v>1</v>
      </c>
      <c r="M23" s="16"/>
      <c r="N23" s="16"/>
      <c r="O23" s="16"/>
      <c r="P23" s="16">
        <v>1</v>
      </c>
      <c r="Q23" s="16">
        <v>2</v>
      </c>
      <c r="R23" s="16">
        <v>3</v>
      </c>
      <c r="S23" s="16">
        <v>1</v>
      </c>
      <c r="T23" s="16">
        <v>0</v>
      </c>
      <c r="U23" s="16"/>
      <c r="V23" s="16">
        <v>1</v>
      </c>
      <c r="W23" s="16"/>
      <c r="X23" s="16">
        <v>1</v>
      </c>
      <c r="Y23" s="16">
        <f t="shared" si="0"/>
        <v>45</v>
      </c>
      <c r="Z23" s="16">
        <f t="shared" si="1"/>
        <v>18</v>
      </c>
      <c r="AA23" s="14">
        <f t="shared" si="2"/>
        <v>0.4</v>
      </c>
      <c r="AB23">
        <v>5</v>
      </c>
    </row>
    <row r="24" spans="1:27" ht="12.75">
      <c r="A24" s="4" t="s">
        <v>65</v>
      </c>
      <c r="B24" s="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0</v>
      </c>
      <c r="R24" s="16"/>
      <c r="S24" s="16">
        <v>2</v>
      </c>
      <c r="T24" s="16"/>
      <c r="U24" s="16">
        <v>0</v>
      </c>
      <c r="V24" s="16">
        <v>1</v>
      </c>
      <c r="W24" s="16">
        <v>1</v>
      </c>
      <c r="X24" s="16"/>
      <c r="Y24" s="16">
        <f t="shared" si="0"/>
        <v>15</v>
      </c>
      <c r="Z24" s="16">
        <f>SUM(C24:X24)</f>
        <v>4</v>
      </c>
      <c r="AA24" s="14">
        <f>IF(Y24=0,"",Z24/Y24)</f>
        <v>0.26666666666666666</v>
      </c>
    </row>
    <row r="25" spans="1:28" ht="12.75">
      <c r="A25" s="4" t="s">
        <v>1</v>
      </c>
      <c r="B25" s="5" t="s">
        <v>0</v>
      </c>
      <c r="C25" s="16">
        <v>1</v>
      </c>
      <c r="D25" s="16">
        <v>1</v>
      </c>
      <c r="E25" s="16"/>
      <c r="F25" s="16">
        <v>3</v>
      </c>
      <c r="G25" s="16">
        <v>1</v>
      </c>
      <c r="H25" s="16">
        <v>1</v>
      </c>
      <c r="I25" s="16">
        <v>1</v>
      </c>
      <c r="J25" s="16">
        <v>1</v>
      </c>
      <c r="K25" s="16"/>
      <c r="L25" s="16">
        <v>0</v>
      </c>
      <c r="M25" s="16"/>
      <c r="N25" s="16"/>
      <c r="O25" s="16">
        <v>1</v>
      </c>
      <c r="P25" s="16">
        <v>0</v>
      </c>
      <c r="Q25" s="16">
        <v>1</v>
      </c>
      <c r="R25" s="16"/>
      <c r="S25" s="16">
        <v>0</v>
      </c>
      <c r="T25" s="16">
        <v>2</v>
      </c>
      <c r="U25" s="16"/>
      <c r="V25" s="16">
        <v>2</v>
      </c>
      <c r="W25" s="16"/>
      <c r="X25" s="16">
        <v>2</v>
      </c>
      <c r="Y25" s="16">
        <f t="shared" si="0"/>
        <v>45</v>
      </c>
      <c r="Z25" s="16">
        <f t="shared" si="1"/>
        <v>17</v>
      </c>
      <c r="AA25" s="14">
        <f t="shared" si="2"/>
        <v>0.37777777777777777</v>
      </c>
      <c r="AB25">
        <v>6</v>
      </c>
    </row>
    <row r="27" spans="1:26" ht="12.75">
      <c r="A27" s="6"/>
      <c r="B27" s="6"/>
      <c r="C27" s="1" t="s">
        <v>16</v>
      </c>
      <c r="D27" s="1" t="s">
        <v>17</v>
      </c>
      <c r="E27" s="1" t="s">
        <v>17</v>
      </c>
      <c r="F27" s="1" t="s">
        <v>17</v>
      </c>
      <c r="G27" s="1" t="s">
        <v>16</v>
      </c>
      <c r="H27" s="1" t="s">
        <v>17</v>
      </c>
      <c r="I27" s="1" t="s">
        <v>16</v>
      </c>
      <c r="J27" s="1" t="s">
        <v>17</v>
      </c>
      <c r="K27" s="1" t="s">
        <v>16</v>
      </c>
      <c r="L27" s="1" t="s">
        <v>16</v>
      </c>
      <c r="M27" s="1" t="s">
        <v>17</v>
      </c>
      <c r="N27" s="1" t="s">
        <v>17</v>
      </c>
      <c r="O27" s="1" t="s">
        <v>16</v>
      </c>
      <c r="P27" s="1" t="s">
        <v>16</v>
      </c>
      <c r="Q27" s="1" t="s">
        <v>16</v>
      </c>
      <c r="R27" s="1" t="s">
        <v>17</v>
      </c>
      <c r="S27" s="1" t="s">
        <v>16</v>
      </c>
      <c r="T27" s="1" t="s">
        <v>17</v>
      </c>
      <c r="U27" s="1" t="s">
        <v>16</v>
      </c>
      <c r="V27" s="1" t="s">
        <v>17</v>
      </c>
      <c r="W27" s="1" t="s">
        <v>17</v>
      </c>
      <c r="X27" s="1" t="s">
        <v>16</v>
      </c>
      <c r="Y27" s="7"/>
      <c r="Z27" s="7"/>
    </row>
    <row r="28" spans="1:26" ht="12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99.75">
      <c r="A29" s="6"/>
      <c r="B29" s="6"/>
      <c r="C29" s="9" t="s">
        <v>59</v>
      </c>
      <c r="D29" s="9" t="s">
        <v>14</v>
      </c>
      <c r="E29" s="9" t="s">
        <v>26</v>
      </c>
      <c r="F29" s="9" t="s">
        <v>27</v>
      </c>
      <c r="G29" s="9" t="s">
        <v>40</v>
      </c>
      <c r="H29" s="9" t="s">
        <v>32</v>
      </c>
      <c r="I29" s="9" t="s">
        <v>31</v>
      </c>
      <c r="J29" s="9" t="s">
        <v>20</v>
      </c>
      <c r="K29" s="9" t="s">
        <v>25</v>
      </c>
      <c r="L29" s="9" t="s">
        <v>41</v>
      </c>
      <c r="M29" s="9" t="s">
        <v>58</v>
      </c>
      <c r="N29" s="9" t="s">
        <v>59</v>
      </c>
      <c r="O29" s="9" t="s">
        <v>14</v>
      </c>
      <c r="P29" s="9" t="s">
        <v>26</v>
      </c>
      <c r="Q29" s="9" t="s">
        <v>27</v>
      </c>
      <c r="R29" s="9" t="s">
        <v>60</v>
      </c>
      <c r="S29" s="9" t="s">
        <v>32</v>
      </c>
      <c r="T29" s="9" t="s">
        <v>31</v>
      </c>
      <c r="U29" s="9" t="s">
        <v>20</v>
      </c>
      <c r="V29" s="9" t="s">
        <v>25</v>
      </c>
      <c r="W29" s="9" t="s">
        <v>61</v>
      </c>
      <c r="X29" s="9" t="s">
        <v>58</v>
      </c>
      <c r="Y29" s="7"/>
      <c r="Z29" s="7"/>
    </row>
    <row r="30" spans="1:26" ht="12.75">
      <c r="A30" s="6"/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7"/>
      <c r="Z30" s="7"/>
    </row>
    <row r="31" spans="1:24" ht="12.75">
      <c r="A31" t="s">
        <v>36</v>
      </c>
      <c r="C31">
        <f aca="true" t="shared" si="3" ref="C31:X31">IF(SUM(C6:C25)=0," ",SUM(C6:C25)/2)</f>
        <v>6</v>
      </c>
      <c r="D31">
        <f t="shared" si="3"/>
        <v>7</v>
      </c>
      <c r="E31">
        <f t="shared" si="3"/>
        <v>6</v>
      </c>
      <c r="F31">
        <f t="shared" si="3"/>
        <v>9</v>
      </c>
      <c r="G31">
        <f t="shared" si="3"/>
        <v>6</v>
      </c>
      <c r="H31">
        <f t="shared" si="3"/>
        <v>7</v>
      </c>
      <c r="I31">
        <f t="shared" si="3"/>
        <v>5</v>
      </c>
      <c r="J31">
        <f t="shared" si="3"/>
        <v>3</v>
      </c>
      <c r="K31">
        <f t="shared" si="3"/>
        <v>3</v>
      </c>
      <c r="L31">
        <f t="shared" si="3"/>
        <v>5</v>
      </c>
      <c r="M31" t="str">
        <f t="shared" si="3"/>
        <v> </v>
      </c>
      <c r="N31">
        <f t="shared" si="3"/>
        <v>7</v>
      </c>
      <c r="O31">
        <f t="shared" si="3"/>
        <v>5</v>
      </c>
      <c r="P31">
        <f t="shared" si="3"/>
        <v>3</v>
      </c>
      <c r="Q31">
        <f t="shared" si="3"/>
        <v>3</v>
      </c>
      <c r="R31">
        <f t="shared" si="3"/>
        <v>8</v>
      </c>
      <c r="S31">
        <f t="shared" si="3"/>
        <v>4</v>
      </c>
      <c r="T31">
        <f t="shared" si="3"/>
        <v>4</v>
      </c>
      <c r="U31">
        <f t="shared" si="3"/>
        <v>4</v>
      </c>
      <c r="V31">
        <f t="shared" si="3"/>
        <v>6</v>
      </c>
      <c r="W31">
        <f t="shared" si="3"/>
        <v>5</v>
      </c>
      <c r="X31">
        <f t="shared" si="3"/>
        <v>8</v>
      </c>
    </row>
    <row r="32" spans="1:24" ht="12.75">
      <c r="A32" t="s">
        <v>37</v>
      </c>
      <c r="C32">
        <f aca="true" t="shared" si="4" ref="C32:X32">IF(SUM(C6:C25)=0," ",15-C31)</f>
        <v>9</v>
      </c>
      <c r="D32">
        <f t="shared" si="4"/>
        <v>8</v>
      </c>
      <c r="E32">
        <f t="shared" si="4"/>
        <v>9</v>
      </c>
      <c r="F32">
        <f t="shared" si="4"/>
        <v>6</v>
      </c>
      <c r="G32">
        <f t="shared" si="4"/>
        <v>9</v>
      </c>
      <c r="H32">
        <f t="shared" si="4"/>
        <v>8</v>
      </c>
      <c r="I32">
        <f t="shared" si="4"/>
        <v>10</v>
      </c>
      <c r="J32">
        <f t="shared" si="4"/>
        <v>12</v>
      </c>
      <c r="K32">
        <f t="shared" si="4"/>
        <v>12</v>
      </c>
      <c r="L32">
        <f t="shared" si="4"/>
        <v>10</v>
      </c>
      <c r="M32" t="str">
        <f t="shared" si="4"/>
        <v> </v>
      </c>
      <c r="N32">
        <f t="shared" si="4"/>
        <v>8</v>
      </c>
      <c r="O32">
        <f t="shared" si="4"/>
        <v>10</v>
      </c>
      <c r="P32">
        <f t="shared" si="4"/>
        <v>12</v>
      </c>
      <c r="Q32">
        <f t="shared" si="4"/>
        <v>12</v>
      </c>
      <c r="R32">
        <f t="shared" si="4"/>
        <v>7</v>
      </c>
      <c r="S32">
        <f t="shared" si="4"/>
        <v>11</v>
      </c>
      <c r="T32">
        <f t="shared" si="4"/>
        <v>11</v>
      </c>
      <c r="U32">
        <f t="shared" si="4"/>
        <v>11</v>
      </c>
      <c r="V32">
        <f t="shared" si="4"/>
        <v>9</v>
      </c>
      <c r="W32">
        <f t="shared" si="4"/>
        <v>10</v>
      </c>
      <c r="X32">
        <f t="shared" si="4"/>
        <v>7</v>
      </c>
    </row>
  </sheetData>
  <sheetProtection/>
  <mergeCells count="1">
    <mergeCell ref="A4:B5"/>
  </mergeCells>
  <conditionalFormatting sqref="Y6:Y25">
    <cfRule type="cellIs" priority="1" dxfId="0" operator="lessThan" stopIfTrue="1">
      <formula>33</formula>
    </cfRule>
  </conditionalFormatting>
  <printOptions/>
  <pageMargins left="0.3937007874015748" right="0.3937007874015748" top="1.0236220472440944" bottom="0.7874015748031497" header="0.5118110236220472" footer="0.5118110236220472"/>
  <pageSetup fitToHeight="1" fitToWidth="1" orientation="landscape" paperSize="9" scale="75" r:id="rId1"/>
  <ignoredErrors>
    <ignoredError sqref="Y6:Z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McMullin</dc:creator>
  <cp:keywords/>
  <dc:description/>
  <cp:lastModifiedBy>Andy McMullin</cp:lastModifiedBy>
  <cp:lastPrinted>2007-09-22T09:55:48Z</cp:lastPrinted>
  <dcterms:created xsi:type="dcterms:W3CDTF">2004-10-06T18:38:45Z</dcterms:created>
  <dcterms:modified xsi:type="dcterms:W3CDTF">2009-04-16T07:50:47Z</dcterms:modified>
  <cp:category/>
  <cp:version/>
  <cp:contentType/>
  <cp:contentStatus/>
</cp:coreProperties>
</file>